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7995" yWindow="465" windowWidth="27915" windowHeight="17175"/>
  </bookViews>
  <sheets>
    <sheet name="S30_IT-Management" sheetId="16" r:id="rId1"/>
    <sheet name="Metadaten" sheetId="17" r:id="rId2"/>
  </sheets>
  <definedNames>
    <definedName name="Beurteilung_Kontrolle">Beurteilung[Beurteilung]</definedName>
    <definedName name="Kontroll_Intervall">Metadaten!$A$22:$A$32</definedName>
    <definedName name="Kontroll_Typ">Metadaten!$D$22:$D$28</definedName>
  </definedNames>
  <calcPr calcId="14562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50" i="16" l="1"/>
  <c r="G49" i="16"/>
  <c r="G48" i="16"/>
  <c r="G47" i="16"/>
  <c r="G46" i="16"/>
  <c r="G45" i="16"/>
  <c r="G44" i="16"/>
  <c r="G43" i="16"/>
  <c r="G17" i="16"/>
  <c r="G16" i="16"/>
  <c r="G14" i="16"/>
  <c r="G22" i="16"/>
  <c r="G40" i="16"/>
  <c r="G37" i="16"/>
  <c r="G36" i="16"/>
  <c r="G35" i="16"/>
  <c r="G34" i="16"/>
  <c r="G31" i="16"/>
  <c r="G30" i="16"/>
  <c r="G29" i="16"/>
  <c r="G26" i="16"/>
  <c r="G23" i="16"/>
  <c r="G21" i="16"/>
</calcChain>
</file>

<file path=xl/comments1.xml><?xml version="1.0" encoding="utf-8"?>
<comments xmlns="http://schemas.openxmlformats.org/spreadsheetml/2006/main">
  <authors>
    <author>Walter Egli</author>
  </authors>
  <commentList>
    <comment ref="A10" authorId="0">
      <text>
        <r>
          <rPr>
            <sz val="10"/>
            <color indexed="81"/>
            <rFont val="Calibri"/>
          </rPr>
          <t>Prozessnummer</t>
        </r>
      </text>
    </comment>
    <comment ref="B10" authorId="0">
      <text>
        <r>
          <rPr>
            <sz val="10"/>
            <color indexed="81"/>
            <rFont val="Calibri"/>
          </rPr>
          <t>Prozessbezeichnung und relevante Ziele</t>
        </r>
      </text>
    </comment>
    <comment ref="E10" authorId="0">
      <text>
        <r>
          <rPr>
            <sz val="10"/>
            <color indexed="81"/>
            <rFont val="Calibri"/>
          </rPr>
          <t>Eintrittswahrscheinlichkeit
10% = gering / 100% in jedem Fall</t>
        </r>
      </text>
    </comment>
    <comment ref="F10" authorId="0">
      <text>
        <r>
          <rPr>
            <sz val="10"/>
            <color indexed="81"/>
            <rFont val="Calibri"/>
          </rPr>
          <t>Auswirkung:
1 = klein / 10 = stark</t>
        </r>
      </text>
    </comment>
    <comment ref="G10" authorId="0">
      <text>
        <r>
          <rPr>
            <sz val="10"/>
            <color indexed="81"/>
            <rFont val="Calibri"/>
          </rPr>
          <t>berechnet aus EW und AW</t>
        </r>
      </text>
    </comment>
    <comment ref="M10" authorId="0">
      <text>
        <r>
          <rPr>
            <b/>
            <sz val="10"/>
            <color indexed="81"/>
            <rFont val="Calibri"/>
          </rPr>
          <t>Wirsamkeit der Kotrolle (1-6):</t>
        </r>
        <r>
          <rPr>
            <sz val="10"/>
            <color indexed="81"/>
            <rFont val="Calibri"/>
          </rPr>
          <t xml:space="preserve">
1 = ungenügend
6 = sehr gut</t>
        </r>
      </text>
    </comment>
    <comment ref="N10" authorId="0">
      <text>
        <r>
          <rPr>
            <b/>
            <sz val="10"/>
            <color indexed="81"/>
            <rFont val="Calibri"/>
          </rPr>
          <t>Angemessenheit der Kontrolle (1-6):</t>
        </r>
        <r>
          <rPr>
            <sz val="10"/>
            <color indexed="81"/>
            <rFont val="Calibri"/>
          </rPr>
          <t xml:space="preserve">
1 = ungenügend
6 = sehr gut</t>
        </r>
      </text>
    </comment>
  </commentList>
</comments>
</file>

<file path=xl/sharedStrings.xml><?xml version="1.0" encoding="utf-8"?>
<sst xmlns="http://schemas.openxmlformats.org/spreadsheetml/2006/main" count="202" uniqueCount="125">
  <si>
    <t>Rating</t>
  </si>
  <si>
    <t>Prozessverantwortlicher:</t>
  </si>
  <si>
    <t>Stellvertreter:</t>
  </si>
  <si>
    <t>hoch</t>
  </si>
  <si>
    <t>Datum:</t>
  </si>
  <si>
    <t>Daten können von nicht zugriffsberechtigtem Personal eingesehen, geändert oder gelöscht werden.</t>
  </si>
  <si>
    <t>Hiermit bestätige ich, dass…</t>
  </si>
  <si>
    <t>die Prozessziele erreicht wurden.</t>
  </si>
  <si>
    <t>es keine wesentlichen Falschdarstellungen gibt.</t>
  </si>
  <si>
    <t>Unterschrift:</t>
  </si>
  <si>
    <t>alle Angaben korrekt und vollständig sind.</t>
  </si>
  <si>
    <t>Steuerungs- und Kontrollmassnahmen</t>
  </si>
  <si>
    <t>Verantwortliche(r)</t>
  </si>
  <si>
    <t>Im Rechenzentrum wurde Hardware beschädigt oder entwendet.</t>
  </si>
  <si>
    <t>Zutritt zum Rechenzentrum ist gesichert.</t>
  </si>
  <si>
    <t>Prozess</t>
  </si>
  <si>
    <t>Prozessziel</t>
  </si>
  <si>
    <t>EW</t>
  </si>
  <si>
    <t>AW</t>
  </si>
  <si>
    <t>Risikoprofil</t>
  </si>
  <si>
    <t>Kontroll-Typ</t>
  </si>
  <si>
    <t>Kontroll-Intervall</t>
  </si>
  <si>
    <t>Kommentar</t>
  </si>
  <si>
    <t>Beurteilung</t>
  </si>
  <si>
    <t>Nr.</t>
  </si>
  <si>
    <t>Ref.-Nr.</t>
  </si>
  <si>
    <t>Teilprozesse</t>
  </si>
  <si>
    <t>Risikofaktoren / Beschreibung</t>
  </si>
  <si>
    <t>Massnahmen, Kommentare</t>
  </si>
  <si>
    <t>Teilprozess und Prozessziele</t>
  </si>
  <si>
    <t>S30 IT-Management</t>
  </si>
  <si>
    <t>GL</t>
  </si>
  <si>
    <t>mehrmals täglich</t>
  </si>
  <si>
    <t>täglich</t>
  </si>
  <si>
    <t>wöchentlich</t>
  </si>
  <si>
    <t>monatlich</t>
  </si>
  <si>
    <t>quartalsweise</t>
  </si>
  <si>
    <t>jährlich</t>
  </si>
  <si>
    <t>je Ereignis</t>
  </si>
  <si>
    <t>stündlich</t>
  </si>
  <si>
    <t>IT-gestützt</t>
  </si>
  <si>
    <t>manuell, präventiv</t>
  </si>
  <si>
    <t>automatisch (IT)</t>
  </si>
  <si>
    <t>3.*</t>
  </si>
  <si>
    <t>Wahrscheinlichkeit</t>
  </si>
  <si>
    <t>Auswirkung</t>
  </si>
  <si>
    <t>Risikoklasse</t>
  </si>
  <si>
    <t>Einstufung</t>
  </si>
  <si>
    <t>Matrix</t>
  </si>
  <si>
    <t>kritisch</t>
  </si>
  <si>
    <t>sehr hoch</t>
  </si>
  <si>
    <t>tragbar</t>
  </si>
  <si>
    <t>klein</t>
  </si>
  <si>
    <t>beobachten</t>
  </si>
  <si>
    <t>...</t>
  </si>
  <si>
    <t>Grundlage, Weisung</t>
  </si>
  <si>
    <t>Stichprobe</t>
  </si>
  <si>
    <t>übergeordnete Prozessziele</t>
  </si>
  <si>
    <t>betroffene Konten:</t>
  </si>
  <si>
    <t>Funktions-trennung</t>
  </si>
  <si>
    <t>S30_1 IT Strategie</t>
  </si>
  <si>
    <t>Strategiedefinition</t>
  </si>
  <si>
    <t>Budgetierung</t>
  </si>
  <si>
    <t>Portfolio-Management</t>
  </si>
  <si>
    <t>Veränderungen am System, den Anwendungen oder von Daten sind fehlerhaft.</t>
  </si>
  <si>
    <t>Leitung IT</t>
  </si>
  <si>
    <t>Systemeinführung und -aktualisierung, Changemanagement:
.sämtliche Systeme arbeiten fehlerfrei und liefern korrekte Daten
.KnowHow und Kompetenzen der Benutzer sind sichergestellt</t>
  </si>
  <si>
    <t>S30_2 IT Entwicklung</t>
  </si>
  <si>
    <t>S30_3 Inbetriebnahme und Unterhalt</t>
  </si>
  <si>
    <t>Störungsmanagement:
.zweckmässig priorisierte und rasche Behebung von Störungen</t>
  </si>
  <si>
    <t>Datenverlust durch Systemausfall</t>
  </si>
  <si>
    <t>.Datenbestand auf Datenserver wird laufend auf unabhängiger Hardware gespiegelt.
.Tägliche Back-Up's werden physisch getrennt vom produktiven System erstellt und aufbewahrt.
.Notfallplan ist definiert und an sicherer Stelle hinterlegt.</t>
  </si>
  <si>
    <t>.Nur autorisiertes IT-Personal kann Änderungen an Programmen oder Applikationen vornehmen.</t>
  </si>
  <si>
    <t>.Wesentliche Änderungen werden durch einen geregelten Antragsprozess geprüft und bewilligt.
.Vorgehen für Systemeinführungen und -aktualisierungen ist geregelt.
.Veränderungen an Systemen werden protokolliert und dokumentiert.</t>
  </si>
  <si>
    <t>Anwendungssoftware ist fehlerhaft oder wird falsch angewendet</t>
  </si>
  <si>
    <t>.Es werden keine Veränderungen an produktiven Systemen ohne vorgängige, erfolgreiche Tests vorgenommen.
.Endbenutzer werden vor Inbetriebnahme informiert und ausreichend geschult.</t>
  </si>
  <si>
    <t>S30_4 Betrieb</t>
  </si>
  <si>
    <t>Sicherheitsmanagement:
.keine Schäden an Systemen und Daten durch unberechtigte/unbefugte Manipulationen</t>
  </si>
  <si>
    <t>Unbefugte können Programme installieren oder manipulieren</t>
  </si>
  <si>
    <t>.Die GL prüft und bewilligt die Zugriffsregelung (Autorisierungsliste).
.Benutzerkonten und Zugriffberechtigungen werden regelmässig geprüft und aktualisiert.</t>
  </si>
  <si>
    <t>Datenverlust durch Hardwareverlust (Defekte, Diebstahl)</t>
  </si>
  <si>
    <t>permanent</t>
  </si>
  <si>
    <t>Zugriffs- und Zutrittsmanagement:
.übersichtlich und nachvollziehbar eingerichtete Zugriffsberechtigungen
.Berechtigungen entsprechen der Ausführungsverantwortung von Prozessen</t>
  </si>
  <si>
    <t>Daten können missbräuchlich veröffentlicht oder verwendet werden.</t>
  </si>
  <si>
    <t>Änderungen an Berechnungen oder Berichten sind nicht nachvollziehbar.</t>
  </si>
  <si>
    <t>.Vorgaben für Berechnungen und Reports sind dokumentiert.
.Berechnungen und Reports werden regelmässig geprüft.</t>
  </si>
  <si>
    <t>Auswertungen (insbes. Finanz-Reports) können nicht zeitgerecht erstellt werden.</t>
  </si>
  <si>
    <t>.Geschäftsrelevante Systemaktivitäten sind geplant, terminiert und priorisiert.
.Systembedingte Änderungen an Programmen oder Daten (z.B. Updates) werden mit operativem Geschäftsplan auf zeitliche Übereinstimmung abgestimmt.</t>
  </si>
  <si>
    <t>HR, Leitung IT</t>
  </si>
  <si>
    <t>.Der Bereich HR informiert den Bereich IT umgehend über Personalmutationen (Eintritte, Austritte, Rotationen).
.Entsprechend werden Zugriffsberechtigungen sofort angepasst oder Benutzerkonten gelöscht.</t>
  </si>
  <si>
    <t>Über Schnittstellen oder Schadsoftware können Unbefugte auf das System zugreifen und es manipulieren.</t>
  </si>
  <si>
    <t>.Systemkontrollen und Sicherheitsapplikationen (z.B. Firewalls, Antivirensoftware) verhindern den Zugriff durch Dritte.</t>
  </si>
  <si>
    <t>.Schnittstellen (Datentransfer) werden regelmässig auf Schwachstellen überprüft.</t>
  </si>
  <si>
    <t>Leistungskatalog unterhalten:
.aktuelle Übersicht über IT-Leistungen und IT-Komponenten</t>
  </si>
  <si>
    <t>Unternehmensstrategie werden durch IT behindert</t>
  </si>
  <si>
    <t>.Die IT-Strategie wird regelmässig aktualisiert und auf neue Anforderungen angepasst.</t>
  </si>
  <si>
    <t>übermässige, unkontrollierte IT-Kosten</t>
  </si>
  <si>
    <t>unkoordinierte Abwicklung von IT-Projekten</t>
  </si>
  <si>
    <t>.Es wird ein IT-Projektportfolio unterhalten, in welchem alle Projekte priorisiert und Abhängigkeiten zu anderen Projekten/Aktivitäten ermittelt werden.</t>
  </si>
  <si>
    <t>.Das Projektportfolio wird regelmässig durch die GL geprüft und bestätigt.</t>
  </si>
  <si>
    <t>für Systeme / Komponenten sind Ansprechpersonen verfügbar</t>
  </si>
  <si>
    <t>14</t>
  </si>
  <si>
    <t>manuell</t>
  </si>
  <si>
    <t>detektiv</t>
  </si>
  <si>
    <t>.IT-Investitionen &gt; 50'000 erfordern eine Begründung basierend auf der IT-Strategie.
.Es wird eine detaillierte Investitionsrechnung erstellt.
.Die GL wird laufend über Kosten von IT-Projekten informiert.</t>
  </si>
  <si>
    <t>.Sämtliche Lieferanten und Dienstleister sind inkl. Kontaktperson sind in einem Verzeichnis erfasst.
.Bei relevanten Systemen ist eine Stellvertretung definiert.
.Das Verzeichnis wird regelmässig geprüft und aktualisiert.</t>
  </si>
  <si>
    <t>.Benutzer werden laufend über mögliche Gefahren informiert und hinsichtlich adäquatem Verhalten geschult. 
.Es finden regelmässig Tests hinsichtlich risikoreichem Benutzerverhalten statt.</t>
  </si>
  <si>
    <t>Nicht autorisierte Zugriffe werden abgesichert durch:
.maximal drei Anmeldeversuche am System
.automatische und regelmässige Passwortänderungen
.Anforderungen an Passörter
.Protokollierung von fehlgeschlagenen Anmeldeversuchen</t>
  </si>
  <si>
    <t>.Sämtliche Arbeitsumgebungen ("Arbeitsplätze") sind virtualisiert und werden vom zentralen Server bereitgestellt.
.Auf mobilen Geräten befinden sich weder Daten noch Applikationen.</t>
  </si>
  <si>
    <t>GL, verantwortliche Führungskräfte</t>
  </si>
  <si>
    <t xml:space="preserve">Risikobewertung:
</t>
  </si>
  <si>
    <t>sehr gut</t>
  </si>
  <si>
    <t>gut</t>
  </si>
  <si>
    <t>befriedigend</t>
  </si>
  <si>
    <t>ausreichend</t>
  </si>
  <si>
    <t>mangelhaft</t>
  </si>
  <si>
    <t>ungenügend</t>
  </si>
  <si>
    <t>WS</t>
  </si>
  <si>
    <t>AG</t>
  </si>
  <si>
    <t>sonstige</t>
  </si>
  <si>
    <t>Metadaten für Risikobewertung (Bezeichnungen unter Einstufung können angepasst werden)</t>
  </si>
  <si>
    <t>unbedeutend</t>
  </si>
  <si>
    <t>Metadaten Auswahllisten</t>
  </si>
  <si>
    <t>.Leitung IT wird regelmässig im Rahmen von GL-Sitzungen über die strategische Ausrichtung der Unternehmung informiert.</t>
  </si>
  <si>
    <t>.Zugriffsberechtigungen können nur durch IT-Personal definiert und verändert werden.
.Die Zugriffsregelung wird schriftlich festgehalten und regelmässig aktualisiert.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</si>
</sst>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sz val="10"/>
      <color indexed="81"/>
      <name val="Calibri"/>
    </font>
    <font>
      <i/>
      <sz val="11"/>
      <color rgb="FF7F7F7F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1"/>
      <name val="Calibri"/>
    </font>
    <font>
      <b/>
      <sz val="12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0" borderId="0" xfId="3" applyAlignment="1" applyProtection="1"/>
    <xf numFmtId="0" fontId="2" fillId="0" borderId="0" xfId="3" applyAlignment="1" applyProtection="1">
      <alignment horizontal="left"/>
    </xf>
    <xf numFmtId="0" fontId="2" fillId="0" borderId="0" xfId="3" applyFont="1" applyAlignment="1" applyProtection="1"/>
    <xf numFmtId="0" fontId="0" fillId="0" borderId="8" xfId="0" applyBorder="1" applyAlignment="1">
      <alignment vertical="top"/>
    </xf>
    <xf numFmtId="0" fontId="0" fillId="3" borderId="0" xfId="0" applyFill="1"/>
    <xf numFmtId="0" fontId="0" fillId="3" borderId="1" xfId="0" applyFill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/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0" xfId="0" applyFont="1"/>
    <xf numFmtId="49" fontId="4" fillId="0" borderId="1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4" xfId="0" applyNumberFormat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left"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0" fillId="0" borderId="0" xfId="0" applyNumberFormat="1"/>
    <xf numFmtId="0" fontId="0" fillId="3" borderId="1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 wrapText="1"/>
    </xf>
    <xf numFmtId="49" fontId="4" fillId="3" borderId="0" xfId="0" quotePrefix="1" applyNumberFormat="1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0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9" fontId="0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7" fillId="5" borderId="0" xfId="0" applyFont="1" applyFill="1"/>
    <xf numFmtId="0" fontId="0" fillId="0" borderId="6" xfId="0" applyFont="1" applyBorder="1" applyAlignment="1">
      <alignment vertical="center"/>
    </xf>
    <xf numFmtId="49" fontId="0" fillId="0" borderId="12" xfId="0" applyNumberFormat="1" applyFont="1" applyBorder="1"/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0" xfId="2" applyBorder="1" applyAlignment="1">
      <alignment vertical="top"/>
    </xf>
    <xf numFmtId="0" fontId="9" fillId="3" borderId="0" xfId="2" applyFill="1" applyBorder="1" applyAlignment="1">
      <alignment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4" fillId="5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9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7" fillId="0" borderId="1" xfId="1" applyNumberFormat="1" applyFont="1" applyBorder="1"/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9" fontId="0" fillId="0" borderId="7" xfId="0" applyNumberFormat="1" applyFont="1" applyBorder="1" applyAlignment="1">
      <alignment horizontal="center" vertical="top" wrapText="1"/>
    </xf>
    <xf numFmtId="9" fontId="0" fillId="0" borderId="4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9" fontId="0" fillId="0" borderId="5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6" borderId="19" xfId="0" applyNumberFormat="1" applyFont="1" applyFill="1" applyBorder="1" applyAlignment="1">
      <alignment horizontal="left" vertical="top" wrapText="1"/>
    </xf>
    <xf numFmtId="0" fontId="4" fillId="6" borderId="20" xfId="0" applyNumberFormat="1" applyFont="1" applyFill="1" applyBorder="1" applyAlignment="1">
      <alignment horizontal="left" vertical="top" wrapText="1"/>
    </xf>
    <xf numFmtId="0" fontId="4" fillId="6" borderId="21" xfId="0" applyNumberFormat="1" applyFont="1" applyFill="1" applyBorder="1" applyAlignment="1">
      <alignment horizontal="left" vertical="top" wrapText="1"/>
    </xf>
    <xf numFmtId="0" fontId="4" fillId="6" borderId="22" xfId="0" applyNumberFormat="1" applyFont="1" applyFill="1" applyBorder="1" applyAlignment="1">
      <alignment horizontal="left" vertical="top" wrapText="1"/>
    </xf>
    <xf numFmtId="0" fontId="4" fillId="6" borderId="0" xfId="0" applyNumberFormat="1" applyFont="1" applyFill="1" applyBorder="1" applyAlignment="1">
      <alignment horizontal="left" vertical="top" wrapText="1"/>
    </xf>
    <xf numFmtId="0" fontId="4" fillId="6" borderId="23" xfId="0" applyNumberFormat="1" applyFont="1" applyFill="1" applyBorder="1" applyAlignment="1">
      <alignment horizontal="left" vertical="top" wrapText="1"/>
    </xf>
    <xf numFmtId="0" fontId="4" fillId="6" borderId="24" xfId="0" applyNumberFormat="1" applyFont="1" applyFill="1" applyBorder="1" applyAlignment="1">
      <alignment horizontal="left" vertical="top" wrapText="1"/>
    </xf>
    <xf numFmtId="0" fontId="4" fillId="6" borderId="25" xfId="0" applyNumberFormat="1" applyFont="1" applyFill="1" applyBorder="1" applyAlignment="1">
      <alignment horizontal="left" vertical="top" wrapText="1"/>
    </xf>
    <xf numFmtId="0" fontId="4" fillId="6" borderId="26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</cellXfs>
  <cellStyles count="5">
    <cellStyle name="Erklärender Text" xfId="2" builtinId="53"/>
    <cellStyle name="Hyperlink" xfId="3" builtinId="8"/>
    <cellStyle name="Komma" xfId="1" builtinId="3"/>
    <cellStyle name="Prozent" xfId="4" builtinId="5"/>
    <cellStyle name="Standard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bg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'S30_IT-Management'!$C$14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{1B43B449-5F7C-3946-BF0E-AF31343A80D1}</c15:txfldGUID>
                      <c15:f>'S30_IT-Management'!$C$14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'S30_IT-Management'!$C$16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{F3A10E90-7DED-3E41-BCA3-3AB97189982F}</c15:txfldGUID>
                      <c15:f>'S30_IT-Management'!$C$16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'S30_IT-Management'!$C$17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{CD19B2AB-1C44-3D41-8E79-A7EC93EC9B2E}</c15:txfldGUID>
                      <c15:f>'S30_IT-Management'!$C$17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'S30_IT-Management'!$C$21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{9C060E13-E6E0-6B45-A78C-DCF90BB71624}</c15:txfldGUID>
                      <c15:f>'S30_IT-Management'!$C$21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'S30_IT-Management'!$C$23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{31A2D0FE-0F03-3547-88AB-E951E033C325}</c15:txfldGUID>
                      <c15:f>'S30_IT-Management'!$C$23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'S30_IT-Management'!$C$26</c:f>
                  <c:strCache>
                    <c:ptCount val="1"/>
                    <c:pt idx="0">
                      <c:v>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{D4394232-AC3C-184C-B733-EE7C177AA2BC}</c15:txfldGUID>
                      <c15:f>'S30_IT-Management'!$C$26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'S30_IT-Management'!$C$29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{B2A6C86A-0B89-8141-8776-6B75AC70EC83}</c15:txfldGUID>
                      <c15:f>'S30_IT-Management'!$C$29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'S30_IT-Management'!$C$30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{48C7FA2F-5AFC-B246-B53B-6D80218ED1D6}</c15:txfldGUID>
                      <c15:f>'S30_IT-Management'!$C$30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'S30_IT-Management'!$C$31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{03350F24-8E1F-C446-92BB-58AC86D02566}</c15:txfldGUID>
                      <c15:f>'S30_IT-Management'!$C$31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/>
              <c:tx>
                <c:strRef>
                  <c:f>'S30_IT-Management'!$C$34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{AC54C4EB-9911-7044-AE3B-816843E51EE7}</c15:txfldGUID>
                      <c15:f>'S30_IT-Management'!$C$34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'S30_IT-Management'!$C$35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{030A8004-374B-E040-A7A7-783BD8A9CED9}</c15:txfldGUID>
                      <c15:f>'S30_IT-Management'!$C$35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/>
              <c:tx>
                <c:strRef>
                  <c:f>'S30_IT-Management'!$C$36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{148535C7-842A-E643-B8F6-6F875F99412E}</c15:txfldGUID>
                      <c15:f>'S30_IT-Management'!$C$36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/>
              <c:tx>
                <c:strRef>
                  <c:f>'S30_IT-Management'!$C$37</c:f>
                  <c:strCache>
                    <c:ptCount val="1"/>
                    <c:pt idx="0">
                      <c:v>13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{6E110917-FAFD-6841-8339-7E8199A3FC1B}</c15:txfldGUID>
                      <c15:f>'S30_IT-Management'!$C$37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/>
              <c:tx>
                <c:strRef>
                  <c:f>'S30_IT-Management'!$C$40</c:f>
                  <c:strCache>
                    <c:ptCount val="1"/>
                    <c:pt idx="0">
                      <c:v>14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{CB61C6B2-0E9F-C345-B601-895E3DA68B92}</c15:txfldGUID>
                      <c15:f>'S30_IT-Management'!$C$40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'S30_IT-Management'!$E$14:$E$41</c:f>
              <c:numCache>
                <c:formatCode>0%</c:formatCode>
                <c:ptCount val="28"/>
                <c:pt idx="0">
                  <c:v>0.5</c:v>
                </c:pt>
                <c:pt idx="2">
                  <c:v>0.8</c:v>
                </c:pt>
                <c:pt idx="3">
                  <c:v>0.5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2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6">
                  <c:v>0.2</c:v>
                </c:pt>
              </c:numCache>
            </c:numRef>
          </c:xVal>
          <c:yVal>
            <c:numRef>
              <c:f>'S30_IT-Management'!$F$14:$F$41</c:f>
              <c:numCache>
                <c:formatCode>General</c:formatCode>
                <c:ptCount val="28"/>
                <c:pt idx="0">
                  <c:v>3</c:v>
                </c:pt>
                <c:pt idx="2">
                  <c:v>4</c:v>
                </c:pt>
                <c:pt idx="3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2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6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89152"/>
        <c:axId val="185890688"/>
      </c:scatterChart>
      <c:valAx>
        <c:axId val="1858891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90688"/>
        <c:crosses val="autoZero"/>
        <c:crossBetween val="midCat"/>
        <c:majorUnit val="0.2"/>
      </c:valAx>
      <c:valAx>
        <c:axId val="1858906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889152"/>
        <c:crosses val="autoZero"/>
        <c:crossBetween val="midCat"/>
        <c:majorUnit val="2"/>
      </c:valAx>
      <c:spPr>
        <a:gradFill>
          <a:gsLst>
            <a:gs pos="0">
              <a:srgbClr val="FF0000">
                <a:alpha val="80000"/>
              </a:srgbClr>
            </a:gs>
            <a:gs pos="50000">
              <a:srgbClr val="FFC000">
                <a:alpha val="80000"/>
              </a:srgbClr>
            </a:gs>
            <a:gs pos="100000">
              <a:srgbClr val="00B050">
                <a:alpha val="80000"/>
              </a:srgbClr>
            </a:gs>
          </a:gsLst>
          <a:lin ang="81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2184400</xdr:colOff>
          <xdr:row>65</xdr:row>
          <xdr:rowOff>139700</xdr:rowOff>
        </xdr:from>
        <xdr:to>
          <xdr:col>7</xdr:col>
          <xdr:colOff>2882900</xdr:colOff>
          <xdr:row>68</xdr:row>
          <xdr:rowOff>152400</xdr:rowOff>
        </xdr:to>
        <xdr:grpSp>
          <xdr:nvGrpSpPr>
            <xdr:cNvPr id="7562" name="Group 1"/>
            <xdr:cNvGrpSpPr>
              <a:grpSpLocks/>
            </xdr:cNvGrpSpPr>
          </xdr:nvGrpSpPr>
          <xdr:grpSpPr bwMode="auto">
            <a:xfrm>
              <a:off x="9814983" y="19232033"/>
              <a:ext cx="698500" cy="647700"/>
              <a:chOff x="5638800" y="16030572"/>
              <a:chExt cx="333375" cy="495307"/>
            </a:xfrm>
          </xdr:grpSpPr>
          <xdr:sp macro="" textlink="">
            <xdr:nvSpPr>
              <xdr:cNvPr id="7169" name="Check Box 1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>
              <a:xfrm>
                <a:off x="5638800" y="16030572"/>
                <a:ext cx="333375" cy="190500"/>
              </a:xfrm>
              <a:prstGeom prst="rect">
                <a:avLst/>
              </a:prstGeom>
            </xdr:spPr>
          </xdr:sp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>
              <a:xfrm>
                <a:off x="5638800" y="16192500"/>
                <a:ext cx="333375" cy="180975"/>
              </a:xfrm>
              <a:prstGeom prst="rect">
                <a:avLst/>
              </a:prstGeom>
            </xdr:spPr>
          </xdr:sp>
          <xdr:sp macro="" textlink="">
            <xdr:nvSpPr>
              <xdr:cNvPr id="7171" name="Check Box 3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>
              <a:xfrm>
                <a:off x="5638800" y="16344904"/>
                <a:ext cx="333375" cy="1809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8</xdr:col>
      <xdr:colOff>1574800</xdr:colOff>
      <xdr:row>0</xdr:row>
      <xdr:rowOff>0</xdr:rowOff>
    </xdr:from>
    <xdr:to>
      <xdr:col>11</xdr:col>
      <xdr:colOff>520700</xdr:colOff>
      <xdr:row>7</xdr:row>
      <xdr:rowOff>165100</xdr:rowOff>
    </xdr:to>
    <xdr:graphicFrame macro="">
      <xdr:nvGraphicFramePr>
        <xdr:cNvPr id="756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KontrollIntervall" displayName="KontrollIntervall" ref="A21:A32" totalsRowShown="0" headerRowDxfId="8" dataDxfId="7">
  <autoFilter ref="A21:A32"/>
  <tableColumns count="1">
    <tableColumn id="1" name="Kontroll-Intervall" dataDxfId="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KontrollTyp" displayName="KontrollTyp" ref="D21:D28" totalsRowShown="0" headerRowDxfId="5" dataDxfId="4">
  <autoFilter ref="D21:D28"/>
  <tableColumns count="1">
    <tableColumn id="1" name="Kontroll-Typ" dataDxfId="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15" name="Beurteilung" displayName="Beurteilung" ref="G21:G28" totalsRowShown="0" headerRowDxfId="2" dataDxfId="1">
  <autoFilter ref="G21:G28"/>
  <tableColumns count="1">
    <tableColumn id="1" name="Beurteilung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  <pageSetUpPr fitToPage="1"/>
  </sheetPr>
  <dimension ref="A1:R93"/>
  <sheetViews>
    <sheetView showGridLines="0" tabSelected="1" zoomScale="90" zoomScaleNormal="90" workbookViewId="0">
      <pane ySplit="10" topLeftCell="A11" activePane="bottomLeft" state="frozen"/>
      <selection pane="bottomLeft" activeCell="B50" sqref="B50"/>
    </sheetView>
  </sheetViews>
  <sheetFormatPr baseColWidth="10" defaultColWidth="20.28515625" defaultRowHeight="15" x14ac:dyDescent="0.2"/>
  <cols>
    <col min="1" max="1" width="11.28515625" customWidth="1"/>
    <col min="2" max="2" width="33.7109375" style="101" customWidth="1"/>
    <col min="3" max="3" width="5.85546875" style="4" customWidth="1"/>
    <col min="4" max="4" width="39.140625" customWidth="1"/>
    <col min="5" max="5" width="5.7109375" style="1" customWidth="1"/>
    <col min="6" max="6" width="5.7109375" customWidth="1"/>
    <col min="7" max="7" width="13" customWidth="1"/>
    <col min="8" max="8" width="66.28515625" style="63" customWidth="1"/>
    <col min="9" max="9" width="22.28515625" customWidth="1"/>
    <col min="10" max="11" width="14.140625" customWidth="1"/>
    <col min="12" max="12" width="19.140625" style="2" customWidth="1"/>
    <col min="13" max="14" width="4.7109375" customWidth="1"/>
    <col min="15" max="15" width="38.140625" customWidth="1"/>
    <col min="16" max="16" width="65.85546875" style="94" customWidth="1"/>
  </cols>
  <sheetData>
    <row r="1" spans="1:18" ht="19.5" customHeight="1" x14ac:dyDescent="0.2">
      <c r="A1" s="166" t="s">
        <v>15</v>
      </c>
      <c r="B1" s="167"/>
      <c r="C1" s="168"/>
      <c r="D1" s="38" t="s">
        <v>30</v>
      </c>
      <c r="E1" s="79"/>
      <c r="F1" s="39"/>
      <c r="G1" s="39"/>
      <c r="H1" s="50"/>
      <c r="I1" s="135" t="s">
        <v>110</v>
      </c>
      <c r="J1" s="136"/>
      <c r="K1" s="136"/>
      <c r="L1" s="136"/>
      <c r="M1" s="136"/>
      <c r="N1" s="136"/>
      <c r="O1" s="137"/>
      <c r="Q1" s="9"/>
      <c r="R1" s="11"/>
    </row>
    <row r="2" spans="1:18" ht="19.5" customHeight="1" x14ac:dyDescent="0.2">
      <c r="A2" s="144" t="s">
        <v>16</v>
      </c>
      <c r="B2" s="145"/>
      <c r="C2" s="146"/>
      <c r="D2" s="89" t="s">
        <v>57</v>
      </c>
      <c r="E2" s="80"/>
      <c r="F2" s="42"/>
      <c r="G2" s="40"/>
      <c r="H2" s="51"/>
      <c r="I2" s="138"/>
      <c r="J2" s="139"/>
      <c r="K2" s="139"/>
      <c r="L2" s="139"/>
      <c r="M2" s="139"/>
      <c r="N2" s="139"/>
      <c r="O2" s="140"/>
      <c r="Q2" s="9"/>
      <c r="R2" s="11"/>
    </row>
    <row r="3" spans="1:18" x14ac:dyDescent="0.2">
      <c r="A3" s="147"/>
      <c r="B3" s="148"/>
      <c r="C3" s="148"/>
      <c r="D3" s="148"/>
      <c r="E3" s="148"/>
      <c r="F3" s="148"/>
      <c r="G3" s="149"/>
      <c r="H3" s="52" t="s">
        <v>1</v>
      </c>
      <c r="I3" s="138"/>
      <c r="J3" s="139"/>
      <c r="K3" s="139"/>
      <c r="L3" s="139"/>
      <c r="M3" s="139"/>
      <c r="N3" s="139"/>
      <c r="O3" s="140"/>
      <c r="Q3" s="10"/>
      <c r="R3" s="11"/>
    </row>
    <row r="4" spans="1:18" x14ac:dyDescent="0.2">
      <c r="A4" s="150"/>
      <c r="B4" s="151"/>
      <c r="C4" s="151"/>
      <c r="D4" s="151"/>
      <c r="E4" s="151"/>
      <c r="F4" s="151"/>
      <c r="G4" s="152"/>
      <c r="H4" s="53" t="s">
        <v>2</v>
      </c>
      <c r="I4" s="138"/>
      <c r="J4" s="139"/>
      <c r="K4" s="139"/>
      <c r="L4" s="139"/>
      <c r="M4" s="139"/>
      <c r="N4" s="139"/>
      <c r="O4" s="140"/>
      <c r="Q4" s="11"/>
      <c r="R4" s="11"/>
    </row>
    <row r="5" spans="1:18" x14ac:dyDescent="0.2">
      <c r="A5" s="150"/>
      <c r="B5" s="151"/>
      <c r="C5" s="151"/>
      <c r="D5" s="151"/>
      <c r="E5" s="151"/>
      <c r="F5" s="151"/>
      <c r="G5" s="152"/>
      <c r="H5" s="53" t="s">
        <v>4</v>
      </c>
      <c r="I5" s="138"/>
      <c r="J5" s="139"/>
      <c r="K5" s="139"/>
      <c r="L5" s="139"/>
      <c r="M5" s="139"/>
      <c r="N5" s="139"/>
      <c r="O5" s="140"/>
      <c r="Q5" s="11"/>
      <c r="R5" s="11"/>
    </row>
    <row r="6" spans="1:18" x14ac:dyDescent="0.2">
      <c r="A6" s="150"/>
      <c r="B6" s="151"/>
      <c r="C6" s="151"/>
      <c r="D6" s="151"/>
      <c r="E6" s="151"/>
      <c r="F6" s="151"/>
      <c r="G6" s="152"/>
      <c r="H6" s="53"/>
      <c r="I6" s="138"/>
      <c r="J6" s="139"/>
      <c r="K6" s="139"/>
      <c r="L6" s="139"/>
      <c r="M6" s="139"/>
      <c r="N6" s="139"/>
      <c r="O6" s="140"/>
      <c r="Q6" s="11"/>
      <c r="R6" s="11"/>
    </row>
    <row r="7" spans="1:18" x14ac:dyDescent="0.2">
      <c r="A7" s="150"/>
      <c r="B7" s="151"/>
      <c r="C7" s="151"/>
      <c r="D7" s="151"/>
      <c r="E7" s="151"/>
      <c r="F7" s="151"/>
      <c r="G7" s="152"/>
      <c r="H7" s="90" t="s">
        <v>58</v>
      </c>
      <c r="I7" s="138"/>
      <c r="J7" s="139"/>
      <c r="K7" s="139"/>
      <c r="L7" s="139"/>
      <c r="M7" s="139"/>
      <c r="N7" s="139"/>
      <c r="O7" s="140"/>
      <c r="Q7" s="11"/>
      <c r="R7" s="11"/>
    </row>
    <row r="8" spans="1:18" x14ac:dyDescent="0.2">
      <c r="A8" s="153"/>
      <c r="B8" s="154"/>
      <c r="C8" s="154"/>
      <c r="D8" s="154"/>
      <c r="E8" s="154"/>
      <c r="F8" s="154"/>
      <c r="G8" s="155"/>
      <c r="H8" s="54"/>
      <c r="I8" s="141"/>
      <c r="J8" s="142"/>
      <c r="K8" s="142"/>
      <c r="L8" s="142"/>
      <c r="M8" s="142"/>
      <c r="N8" s="142"/>
      <c r="O8" s="143"/>
      <c r="Q8" s="11"/>
      <c r="R8" s="11"/>
    </row>
    <row r="9" spans="1:18" s="1" customFormat="1" ht="19.5" customHeight="1" x14ac:dyDescent="0.2">
      <c r="A9" s="162" t="s">
        <v>26</v>
      </c>
      <c r="B9" s="163"/>
      <c r="C9" s="159" t="s">
        <v>19</v>
      </c>
      <c r="D9" s="160"/>
      <c r="E9" s="160"/>
      <c r="F9" s="160"/>
      <c r="G9" s="161"/>
      <c r="H9" s="156" t="s">
        <v>11</v>
      </c>
      <c r="I9" s="157"/>
      <c r="J9" s="157"/>
      <c r="K9" s="146"/>
      <c r="L9" s="92"/>
      <c r="M9" s="132" t="s">
        <v>23</v>
      </c>
      <c r="N9" s="133"/>
      <c r="O9" s="134"/>
      <c r="P9" s="94"/>
    </row>
    <row r="10" spans="1:18" s="17" customFormat="1" x14ac:dyDescent="0.2">
      <c r="A10" s="44" t="s">
        <v>25</v>
      </c>
      <c r="B10" s="72" t="s">
        <v>29</v>
      </c>
      <c r="C10" s="3" t="s">
        <v>24</v>
      </c>
      <c r="D10" s="71" t="s">
        <v>27</v>
      </c>
      <c r="E10" s="43" t="s">
        <v>17</v>
      </c>
      <c r="F10" s="43" t="s">
        <v>18</v>
      </c>
      <c r="G10" s="3" t="s">
        <v>0</v>
      </c>
      <c r="H10" s="70" t="s">
        <v>28</v>
      </c>
      <c r="I10" s="3" t="s">
        <v>12</v>
      </c>
      <c r="J10" s="44" t="s">
        <v>20</v>
      </c>
      <c r="K10" s="46" t="s">
        <v>21</v>
      </c>
      <c r="L10" s="93" t="s">
        <v>55</v>
      </c>
      <c r="M10" s="45" t="s">
        <v>117</v>
      </c>
      <c r="N10" s="45" t="s">
        <v>118</v>
      </c>
      <c r="O10" s="41" t="s">
        <v>22</v>
      </c>
      <c r="P10" s="94"/>
      <c r="Q10" s="18"/>
      <c r="R10" s="18"/>
    </row>
    <row r="11" spans="1:18" x14ac:dyDescent="0.2">
      <c r="A11" s="69"/>
      <c r="B11" s="74"/>
      <c r="C11" s="20"/>
      <c r="D11" s="5"/>
      <c r="E11" s="20"/>
      <c r="F11" s="5"/>
      <c r="G11" s="20"/>
      <c r="H11" s="56"/>
      <c r="I11" s="5"/>
      <c r="J11" s="5"/>
      <c r="K11" s="20"/>
      <c r="L11" s="5"/>
      <c r="M11" s="20"/>
      <c r="N11" s="20"/>
      <c r="O11" s="20"/>
      <c r="Q11" s="36"/>
    </row>
    <row r="12" spans="1:18" s="19" customFormat="1" ht="19.5" customHeight="1" x14ac:dyDescent="0.2">
      <c r="A12" s="164" t="s">
        <v>30</v>
      </c>
      <c r="B12" s="165"/>
      <c r="C12" s="165"/>
      <c r="D12" s="165"/>
      <c r="E12" s="165"/>
      <c r="F12" s="165"/>
      <c r="G12" s="165"/>
      <c r="H12" s="55"/>
      <c r="I12" s="47"/>
      <c r="J12" s="47"/>
      <c r="K12" s="47"/>
      <c r="L12" s="47"/>
      <c r="M12" s="47"/>
      <c r="N12" s="47"/>
      <c r="O12" s="48"/>
      <c r="P12" s="94"/>
      <c r="Q12" s="6"/>
      <c r="R12" s="6"/>
    </row>
    <row r="13" spans="1:18" ht="19.5" customHeight="1" x14ac:dyDescent="0.2">
      <c r="A13" s="113" t="s">
        <v>60</v>
      </c>
      <c r="B13" s="112"/>
      <c r="C13" s="112"/>
      <c r="D13" s="112"/>
      <c r="E13" s="112"/>
      <c r="F13" s="112"/>
      <c r="G13" s="112"/>
      <c r="H13" s="112"/>
      <c r="I13" s="7"/>
      <c r="J13" s="7"/>
      <c r="K13" s="7"/>
      <c r="L13" s="7"/>
      <c r="M13" s="7"/>
      <c r="N13" s="7"/>
      <c r="O13" s="8"/>
    </row>
    <row r="14" spans="1:18" ht="25.5" x14ac:dyDescent="0.2">
      <c r="A14" s="129">
        <v>1.1000000000000001</v>
      </c>
      <c r="B14" s="126" t="s">
        <v>61</v>
      </c>
      <c r="C14" s="121">
        <v>1</v>
      </c>
      <c r="D14" s="170" t="s">
        <v>94</v>
      </c>
      <c r="E14" s="117">
        <v>0.5</v>
      </c>
      <c r="F14" s="119">
        <v>3</v>
      </c>
      <c r="G14" s="121" t="str">
        <f>+VLOOKUP(+INDEX(Metadaten!$F$6:$O$15,E14*10,F14),Metadaten!$C$6:$D$15,2,FALSE)</f>
        <v>hoch</v>
      </c>
      <c r="H14" s="56" t="s">
        <v>123</v>
      </c>
      <c r="I14" s="5" t="s">
        <v>31</v>
      </c>
      <c r="J14" s="20" t="s">
        <v>102</v>
      </c>
      <c r="K14" s="20" t="s">
        <v>35</v>
      </c>
      <c r="L14" s="5"/>
      <c r="M14" s="20"/>
      <c r="N14" s="20"/>
      <c r="O14" s="20"/>
      <c r="Q14" s="6"/>
      <c r="R14" s="6"/>
    </row>
    <row r="15" spans="1:18" ht="25.5" x14ac:dyDescent="0.2">
      <c r="A15" s="130"/>
      <c r="B15" s="128"/>
      <c r="C15" s="122"/>
      <c r="D15" s="171"/>
      <c r="E15" s="118"/>
      <c r="F15" s="120"/>
      <c r="G15" s="122"/>
      <c r="H15" s="56" t="s">
        <v>95</v>
      </c>
      <c r="I15" s="5" t="s">
        <v>65</v>
      </c>
      <c r="J15" s="20" t="s">
        <v>102</v>
      </c>
      <c r="K15" s="20" t="s">
        <v>37</v>
      </c>
      <c r="L15" s="5"/>
      <c r="M15" s="20"/>
      <c r="N15" s="20"/>
      <c r="O15" s="20"/>
      <c r="Q15" s="6"/>
      <c r="R15" s="6"/>
    </row>
    <row r="16" spans="1:18" ht="51" x14ac:dyDescent="0.2">
      <c r="A16" s="69">
        <v>1.2</v>
      </c>
      <c r="B16" s="91" t="s">
        <v>62</v>
      </c>
      <c r="C16" s="20">
        <v>2</v>
      </c>
      <c r="D16" s="76" t="s">
        <v>96</v>
      </c>
      <c r="E16" s="85">
        <v>0.8</v>
      </c>
      <c r="F16" s="78">
        <v>4</v>
      </c>
      <c r="G16" s="20" t="str">
        <f>+VLOOKUP(+INDEX(Metadaten!$F$6:$O$15,E16*10,F16),Metadaten!$C$6:$D$15,2,FALSE)</f>
        <v>kritisch</v>
      </c>
      <c r="H16" s="56" t="s">
        <v>104</v>
      </c>
      <c r="I16" s="5" t="s">
        <v>65</v>
      </c>
      <c r="J16" s="20" t="s">
        <v>102</v>
      </c>
      <c r="K16" s="20" t="s">
        <v>38</v>
      </c>
      <c r="L16" s="5"/>
      <c r="M16" s="20"/>
      <c r="N16" s="20"/>
      <c r="O16" s="20"/>
      <c r="Q16" s="6"/>
      <c r="R16" s="6"/>
    </row>
    <row r="17" spans="1:18" ht="25.5" x14ac:dyDescent="0.2">
      <c r="A17" s="129">
        <v>1.3</v>
      </c>
      <c r="B17" s="126" t="s">
        <v>63</v>
      </c>
      <c r="C17" s="121">
        <v>3</v>
      </c>
      <c r="D17" s="170" t="s">
        <v>97</v>
      </c>
      <c r="E17" s="117">
        <v>0.5</v>
      </c>
      <c r="F17" s="119">
        <v>8</v>
      </c>
      <c r="G17" s="121" t="str">
        <f>+VLOOKUP(+INDEX(Metadaten!$F$6:$O$15,E17*10,F17),Metadaten!$C$6:$D$15,2,FALSE)</f>
        <v>kritisch</v>
      </c>
      <c r="H17" s="56" t="s">
        <v>98</v>
      </c>
      <c r="I17" s="5" t="s">
        <v>65</v>
      </c>
      <c r="J17" s="20" t="s">
        <v>102</v>
      </c>
      <c r="K17" s="20" t="s">
        <v>38</v>
      </c>
      <c r="L17" s="5"/>
      <c r="M17" s="20"/>
      <c r="N17" s="20"/>
      <c r="O17" s="20"/>
      <c r="Q17" s="6"/>
      <c r="R17" s="6"/>
    </row>
    <row r="18" spans="1:18" x14ac:dyDescent="0.2">
      <c r="A18" s="130"/>
      <c r="B18" s="128"/>
      <c r="C18" s="122"/>
      <c r="D18" s="171"/>
      <c r="E18" s="118"/>
      <c r="F18" s="120"/>
      <c r="G18" s="122"/>
      <c r="H18" s="56" t="s">
        <v>99</v>
      </c>
      <c r="I18" s="5" t="s">
        <v>31</v>
      </c>
      <c r="J18" s="20" t="s">
        <v>102</v>
      </c>
      <c r="K18" s="20" t="s">
        <v>35</v>
      </c>
      <c r="L18" s="5"/>
      <c r="M18" s="20"/>
      <c r="N18" s="20"/>
      <c r="O18" s="20"/>
      <c r="Q18" s="6"/>
      <c r="R18" s="6"/>
    </row>
    <row r="19" spans="1:18" x14ac:dyDescent="0.2">
      <c r="A19" s="69"/>
      <c r="B19" s="91"/>
      <c r="C19" s="20"/>
      <c r="D19" s="49"/>
      <c r="E19" s="75"/>
      <c r="F19" s="37"/>
      <c r="G19" s="20"/>
      <c r="H19" s="56"/>
      <c r="I19" s="5"/>
      <c r="J19" s="5"/>
      <c r="K19" s="20"/>
      <c r="L19" s="5"/>
      <c r="M19" s="20"/>
      <c r="N19" s="20"/>
      <c r="O19" s="20"/>
      <c r="Q19" s="6"/>
      <c r="R19" s="6"/>
    </row>
    <row r="20" spans="1:18" ht="19.5" customHeight="1" x14ac:dyDescent="0.2">
      <c r="A20" s="113" t="s">
        <v>67</v>
      </c>
      <c r="B20" s="112"/>
      <c r="C20" s="112"/>
      <c r="D20" s="112"/>
      <c r="E20" s="112"/>
      <c r="F20" s="112"/>
      <c r="G20" s="112"/>
      <c r="H20" s="112"/>
      <c r="I20" s="7"/>
      <c r="J20" s="7"/>
      <c r="K20" s="7"/>
      <c r="L20" s="7"/>
      <c r="M20" s="7"/>
      <c r="N20" s="7"/>
      <c r="O20" s="8"/>
    </row>
    <row r="21" spans="1:18" ht="51" x14ac:dyDescent="0.2">
      <c r="A21" s="129">
        <v>2.1</v>
      </c>
      <c r="B21" s="126" t="s">
        <v>93</v>
      </c>
      <c r="C21" s="121">
        <v>4</v>
      </c>
      <c r="D21" s="74" t="s">
        <v>86</v>
      </c>
      <c r="E21" s="85">
        <v>0.3</v>
      </c>
      <c r="F21" s="78">
        <v>5</v>
      </c>
      <c r="G21" s="20" t="str">
        <f>+VLOOKUP(+INDEX(Metadaten!$F$6:$O$15,E21*10,F21),Metadaten!$C$6:$D$15,2,FALSE)</f>
        <v>hoch</v>
      </c>
      <c r="H21" s="56" t="s">
        <v>87</v>
      </c>
      <c r="I21" s="5"/>
      <c r="J21" s="20" t="s">
        <v>102</v>
      </c>
      <c r="K21" s="20" t="s">
        <v>38</v>
      </c>
      <c r="L21" s="5"/>
      <c r="M21" s="20"/>
      <c r="N21" s="20"/>
      <c r="O21" s="20"/>
      <c r="Q21" s="36"/>
    </row>
    <row r="22" spans="1:18" ht="51" x14ac:dyDescent="0.2">
      <c r="A22" s="130"/>
      <c r="B22" s="128"/>
      <c r="C22" s="122"/>
      <c r="D22" s="74" t="s">
        <v>100</v>
      </c>
      <c r="E22" s="85">
        <v>0.2</v>
      </c>
      <c r="F22" s="78">
        <v>2</v>
      </c>
      <c r="G22" s="20" t="str">
        <f>+VLOOKUP(+INDEX(Metadaten!$F$6:$O$15,E22*10,F22),Metadaten!$C$6:$D$15,2,FALSE)</f>
        <v>tragbar</v>
      </c>
      <c r="H22" s="56" t="s">
        <v>105</v>
      </c>
      <c r="I22" s="5"/>
      <c r="J22" s="20" t="s">
        <v>102</v>
      </c>
      <c r="K22" s="20" t="s">
        <v>35</v>
      </c>
      <c r="L22" s="5"/>
      <c r="M22" s="20"/>
      <c r="N22" s="20"/>
      <c r="O22" s="20"/>
      <c r="Q22" s="36"/>
    </row>
    <row r="23" spans="1:18" ht="25.5" x14ac:dyDescent="0.2">
      <c r="A23" s="129">
        <v>2.2000000000000002</v>
      </c>
      <c r="B23" s="126" t="s">
        <v>77</v>
      </c>
      <c r="C23" s="121">
        <v>5</v>
      </c>
      <c r="D23" s="126" t="s">
        <v>90</v>
      </c>
      <c r="E23" s="117">
        <v>0.3</v>
      </c>
      <c r="F23" s="119">
        <v>3</v>
      </c>
      <c r="G23" s="121" t="str">
        <f>+VLOOKUP(+INDEX(Metadaten!$F$6:$O$15,E23*10,F23),Metadaten!$C$6:$D$15,2,FALSE)</f>
        <v>beobachten</v>
      </c>
      <c r="H23" s="56" t="s">
        <v>91</v>
      </c>
      <c r="I23" s="5"/>
      <c r="J23" s="20" t="s">
        <v>42</v>
      </c>
      <c r="K23" s="20" t="s">
        <v>81</v>
      </c>
      <c r="L23" s="5"/>
      <c r="M23" s="20"/>
      <c r="N23" s="20"/>
      <c r="O23" s="20"/>
      <c r="Q23" s="36"/>
    </row>
    <row r="24" spans="1:18" ht="25.5" x14ac:dyDescent="0.2">
      <c r="A24" s="131"/>
      <c r="B24" s="127"/>
      <c r="C24" s="125"/>
      <c r="D24" s="127"/>
      <c r="E24" s="123"/>
      <c r="F24" s="124"/>
      <c r="G24" s="125"/>
      <c r="H24" s="56" t="s">
        <v>92</v>
      </c>
      <c r="I24" s="5"/>
      <c r="J24" s="20" t="s">
        <v>102</v>
      </c>
      <c r="K24" s="20" t="s">
        <v>35</v>
      </c>
      <c r="L24" s="5"/>
      <c r="M24" s="20"/>
      <c r="N24" s="20"/>
      <c r="O24" s="20"/>
      <c r="Q24" s="36"/>
    </row>
    <row r="25" spans="1:18" ht="51" x14ac:dyDescent="0.2">
      <c r="A25" s="131"/>
      <c r="B25" s="127"/>
      <c r="C25" s="122"/>
      <c r="D25" s="128"/>
      <c r="E25" s="118"/>
      <c r="F25" s="120"/>
      <c r="G25" s="122"/>
      <c r="H25" s="56" t="s">
        <v>106</v>
      </c>
      <c r="I25" s="5"/>
      <c r="J25" s="20" t="s">
        <v>102</v>
      </c>
      <c r="K25" s="20" t="s">
        <v>37</v>
      </c>
      <c r="L25" s="5"/>
      <c r="M25" s="20"/>
      <c r="N25" s="20"/>
      <c r="O25" s="20"/>
      <c r="Q25" s="36"/>
    </row>
    <row r="26" spans="1:18" ht="63.75" x14ac:dyDescent="0.2">
      <c r="A26" s="130"/>
      <c r="B26" s="128"/>
      <c r="C26" s="20">
        <v>6</v>
      </c>
      <c r="D26" s="74" t="s">
        <v>83</v>
      </c>
      <c r="E26" s="85">
        <v>0.1</v>
      </c>
      <c r="F26" s="78">
        <v>4</v>
      </c>
      <c r="G26" s="20" t="str">
        <f>+VLOOKUP(+INDEX(Metadaten!$F$6:$O$15,E26*10,F26),Metadaten!$C$6:$D$15,2,FALSE)</f>
        <v>tragbar</v>
      </c>
      <c r="H26" s="56" t="s">
        <v>107</v>
      </c>
      <c r="I26" s="5"/>
      <c r="J26" s="20" t="s">
        <v>42</v>
      </c>
      <c r="K26" s="20" t="s">
        <v>81</v>
      </c>
      <c r="L26" s="5"/>
      <c r="M26" s="20"/>
      <c r="N26" s="20"/>
      <c r="O26" s="20"/>
      <c r="Q26" s="36"/>
    </row>
    <row r="27" spans="1:18" x14ac:dyDescent="0.2">
      <c r="A27" s="69"/>
      <c r="B27" s="74"/>
      <c r="C27" s="20"/>
      <c r="D27" s="5"/>
      <c r="E27" s="20"/>
      <c r="F27" s="5"/>
      <c r="G27" s="20"/>
      <c r="H27" s="56"/>
      <c r="I27" s="5"/>
      <c r="J27" s="5"/>
      <c r="K27" s="20"/>
      <c r="L27" s="5"/>
      <c r="M27" s="20"/>
      <c r="N27" s="20"/>
      <c r="O27" s="20"/>
      <c r="Q27" s="36"/>
    </row>
    <row r="28" spans="1:18" ht="19.5" customHeight="1" x14ac:dyDescent="0.2">
      <c r="A28" s="113" t="s">
        <v>68</v>
      </c>
      <c r="B28" s="112"/>
      <c r="C28" s="112"/>
      <c r="D28" s="112"/>
      <c r="E28" s="112"/>
      <c r="F28" s="112"/>
      <c r="G28" s="112"/>
      <c r="H28" s="112"/>
      <c r="I28" s="7"/>
      <c r="J28" s="7"/>
      <c r="K28" s="7"/>
      <c r="L28" s="7"/>
      <c r="M28" s="7"/>
      <c r="N28" s="7"/>
      <c r="O28" s="8"/>
    </row>
    <row r="29" spans="1:18" ht="51" x14ac:dyDescent="0.2">
      <c r="A29" s="129" t="s">
        <v>43</v>
      </c>
      <c r="B29" s="126" t="s">
        <v>66</v>
      </c>
      <c r="C29" s="20">
        <v>7</v>
      </c>
      <c r="D29" s="5" t="s">
        <v>64</v>
      </c>
      <c r="E29" s="85">
        <v>0.1</v>
      </c>
      <c r="F29" s="78">
        <v>5</v>
      </c>
      <c r="G29" s="20" t="str">
        <f>+VLOOKUP(+INDEX(Metadaten!$F$6:$O$15,E29*10,F29),Metadaten!$C$6:$D$15,2,FALSE)</f>
        <v>beobachten</v>
      </c>
      <c r="H29" s="56" t="s">
        <v>73</v>
      </c>
      <c r="I29" s="5" t="s">
        <v>65</v>
      </c>
      <c r="J29" s="20" t="s">
        <v>102</v>
      </c>
      <c r="K29" s="20" t="s">
        <v>38</v>
      </c>
      <c r="L29" s="5"/>
      <c r="M29" s="20"/>
      <c r="N29" s="20"/>
      <c r="O29" s="20"/>
      <c r="Q29" s="36"/>
    </row>
    <row r="30" spans="1:18" ht="38.25" x14ac:dyDescent="0.2">
      <c r="A30" s="131"/>
      <c r="B30" s="127"/>
      <c r="C30" s="20">
        <v>8</v>
      </c>
      <c r="D30" s="5" t="s">
        <v>74</v>
      </c>
      <c r="E30" s="85">
        <v>0.1</v>
      </c>
      <c r="F30" s="78">
        <v>6</v>
      </c>
      <c r="G30" s="20" t="str">
        <f>+VLOOKUP(+INDEX(Metadaten!$F$6:$O$15,E30*10,F30),Metadaten!$C$6:$D$15,2,FALSE)</f>
        <v>beobachten</v>
      </c>
      <c r="H30" s="56" t="s">
        <v>75</v>
      </c>
      <c r="I30" s="5" t="s">
        <v>65</v>
      </c>
      <c r="J30" s="20" t="s">
        <v>102</v>
      </c>
      <c r="K30" s="20" t="s">
        <v>38</v>
      </c>
      <c r="L30" s="5"/>
      <c r="M30" s="20"/>
      <c r="N30" s="20"/>
      <c r="O30" s="20"/>
      <c r="Q30" s="36"/>
    </row>
    <row r="31" spans="1:18" ht="25.5" x14ac:dyDescent="0.2">
      <c r="A31" s="130"/>
      <c r="B31" s="128"/>
      <c r="C31" s="20">
        <v>9</v>
      </c>
      <c r="D31" s="5" t="s">
        <v>84</v>
      </c>
      <c r="E31" s="85">
        <v>0.1</v>
      </c>
      <c r="F31" s="78">
        <v>7</v>
      </c>
      <c r="G31" s="20" t="str">
        <f>+VLOOKUP(+INDEX(Metadaten!$F$6:$O$15,E31*10,F31),Metadaten!$C$6:$D$15,2,FALSE)</f>
        <v>hoch</v>
      </c>
      <c r="H31" s="56" t="s">
        <v>85</v>
      </c>
      <c r="I31" s="5"/>
      <c r="J31" s="20" t="s">
        <v>40</v>
      </c>
      <c r="K31" s="20" t="s">
        <v>56</v>
      </c>
      <c r="L31" s="5"/>
      <c r="M31" s="20"/>
      <c r="N31" s="20"/>
      <c r="O31" s="20"/>
      <c r="Q31" s="36"/>
    </row>
    <row r="32" spans="1:18" x14ac:dyDescent="0.2">
      <c r="A32" s="69"/>
      <c r="B32" s="74"/>
      <c r="C32" s="20"/>
      <c r="D32" s="5"/>
      <c r="E32" s="20"/>
      <c r="F32" s="5"/>
      <c r="G32" s="20"/>
      <c r="H32" s="56"/>
      <c r="I32" s="5"/>
      <c r="J32" s="5"/>
      <c r="K32" s="20"/>
      <c r="L32" s="5"/>
      <c r="M32" s="20"/>
      <c r="N32" s="20"/>
      <c r="O32" s="20"/>
      <c r="Q32" s="36"/>
    </row>
    <row r="33" spans="1:18" ht="19.5" customHeight="1" x14ac:dyDescent="0.2">
      <c r="A33" s="113" t="s">
        <v>76</v>
      </c>
      <c r="B33" s="112"/>
      <c r="C33" s="112"/>
      <c r="D33" s="112"/>
      <c r="E33" s="112"/>
      <c r="F33" s="112"/>
      <c r="G33" s="112"/>
      <c r="H33" s="112"/>
      <c r="I33" s="7"/>
      <c r="J33" s="7"/>
      <c r="K33" s="7"/>
      <c r="L33" s="7"/>
      <c r="M33" s="7"/>
      <c r="N33" s="7"/>
      <c r="O33" s="8"/>
    </row>
    <row r="34" spans="1:18" ht="63.75" x14ac:dyDescent="0.2">
      <c r="A34" s="126">
        <v>4.0999999999999996</v>
      </c>
      <c r="B34" s="126" t="s">
        <v>69</v>
      </c>
      <c r="C34" s="20">
        <v>10</v>
      </c>
      <c r="D34" s="74" t="s">
        <v>70</v>
      </c>
      <c r="E34" s="85">
        <v>0.2</v>
      </c>
      <c r="F34" s="78">
        <v>1</v>
      </c>
      <c r="G34" s="20" t="str">
        <f>+VLOOKUP(+INDEX(Metadaten!$F$6:$O$15,E34*10,F34),Metadaten!$C$6:$D$15,2,FALSE)</f>
        <v>klein</v>
      </c>
      <c r="H34" s="5" t="s">
        <v>71</v>
      </c>
      <c r="I34" s="5" t="s">
        <v>65</v>
      </c>
      <c r="J34" s="20" t="s">
        <v>40</v>
      </c>
      <c r="K34" s="20" t="s">
        <v>81</v>
      </c>
      <c r="L34" s="5"/>
      <c r="M34" s="20"/>
      <c r="N34" s="20"/>
      <c r="O34" s="20"/>
      <c r="Q34" s="36"/>
    </row>
    <row r="35" spans="1:18" ht="38.25" x14ac:dyDescent="0.2">
      <c r="A35" s="128"/>
      <c r="B35" s="128"/>
      <c r="C35" s="20">
        <v>11</v>
      </c>
      <c r="D35" s="74" t="s">
        <v>80</v>
      </c>
      <c r="E35" s="85">
        <v>0.2</v>
      </c>
      <c r="F35" s="78">
        <v>2</v>
      </c>
      <c r="G35" s="20" t="str">
        <f>+VLOOKUP(+INDEX(Metadaten!$F$6:$O$15,E35*10,F35),Metadaten!$C$6:$D$15,2,FALSE)</f>
        <v>tragbar</v>
      </c>
      <c r="H35" s="5" t="s">
        <v>108</v>
      </c>
      <c r="I35" s="5" t="s">
        <v>65</v>
      </c>
      <c r="J35" s="20" t="s">
        <v>40</v>
      </c>
      <c r="K35" s="20" t="s">
        <v>81</v>
      </c>
      <c r="L35" s="5"/>
      <c r="M35" s="20"/>
      <c r="N35" s="20"/>
      <c r="O35" s="20"/>
      <c r="Q35" s="36"/>
    </row>
    <row r="36" spans="1:18" ht="25.5" x14ac:dyDescent="0.2">
      <c r="A36" s="126">
        <v>4.2</v>
      </c>
      <c r="B36" s="126" t="s">
        <v>82</v>
      </c>
      <c r="C36" s="20">
        <v>12</v>
      </c>
      <c r="D36" s="74" t="s">
        <v>78</v>
      </c>
      <c r="E36" s="85">
        <v>0.2</v>
      </c>
      <c r="F36" s="78">
        <v>3</v>
      </c>
      <c r="G36" s="20" t="str">
        <f>+VLOOKUP(+INDEX(Metadaten!$F$6:$O$15,E36*10,F36),Metadaten!$C$6:$D$15,2,FALSE)</f>
        <v>tragbar</v>
      </c>
      <c r="H36" s="5" t="s">
        <v>72</v>
      </c>
      <c r="I36" s="5" t="s">
        <v>65</v>
      </c>
      <c r="J36" s="20" t="s">
        <v>59</v>
      </c>
      <c r="K36" s="20" t="s">
        <v>38</v>
      </c>
      <c r="L36" s="5"/>
      <c r="M36" s="20"/>
      <c r="N36" s="20"/>
      <c r="O36" s="20"/>
      <c r="Q36" s="36"/>
    </row>
    <row r="37" spans="1:18" ht="38.25" x14ac:dyDescent="0.2">
      <c r="A37" s="127"/>
      <c r="B37" s="127"/>
      <c r="C37" s="121">
        <v>13</v>
      </c>
      <c r="D37" s="126" t="s">
        <v>5</v>
      </c>
      <c r="E37" s="117">
        <v>0.2</v>
      </c>
      <c r="F37" s="119">
        <v>4</v>
      </c>
      <c r="G37" s="121" t="str">
        <f>+VLOOKUP(+INDEX(Metadaten!$F$6:$O$15,E37*10,F37),Metadaten!$C$6:$D$15,2,FALSE)</f>
        <v>beobachten</v>
      </c>
      <c r="H37" s="5" t="s">
        <v>124</v>
      </c>
      <c r="I37" s="5" t="s">
        <v>65</v>
      </c>
      <c r="J37" s="20" t="s">
        <v>59</v>
      </c>
      <c r="K37" s="20" t="s">
        <v>38</v>
      </c>
      <c r="L37" s="5"/>
      <c r="M37" s="20"/>
      <c r="N37" s="20"/>
      <c r="O37" s="20"/>
      <c r="Q37" s="36"/>
    </row>
    <row r="38" spans="1:18" ht="38.25" x14ac:dyDescent="0.2">
      <c r="A38" s="127"/>
      <c r="B38" s="127"/>
      <c r="C38" s="125"/>
      <c r="D38" s="127"/>
      <c r="E38" s="123"/>
      <c r="F38" s="124"/>
      <c r="G38" s="125"/>
      <c r="H38" s="5" t="s">
        <v>79</v>
      </c>
      <c r="I38" s="5" t="s">
        <v>109</v>
      </c>
      <c r="J38" s="20" t="s">
        <v>41</v>
      </c>
      <c r="K38" s="20" t="s">
        <v>37</v>
      </c>
      <c r="L38" s="5"/>
      <c r="M38" s="20"/>
      <c r="N38" s="20"/>
      <c r="O38" s="20"/>
      <c r="Q38" s="36"/>
    </row>
    <row r="39" spans="1:18" ht="51" x14ac:dyDescent="0.2">
      <c r="A39" s="127"/>
      <c r="B39" s="127"/>
      <c r="C39" s="122"/>
      <c r="D39" s="128"/>
      <c r="E39" s="118"/>
      <c r="F39" s="120"/>
      <c r="G39" s="122"/>
      <c r="H39" s="5" t="s">
        <v>89</v>
      </c>
      <c r="I39" s="5" t="s">
        <v>88</v>
      </c>
      <c r="J39" s="20" t="s">
        <v>59</v>
      </c>
      <c r="K39" s="20" t="s">
        <v>38</v>
      </c>
      <c r="L39" s="5"/>
      <c r="M39" s="20"/>
      <c r="N39" s="20"/>
      <c r="O39" s="20"/>
      <c r="Q39" s="36"/>
    </row>
    <row r="40" spans="1:18" ht="25.5" x14ac:dyDescent="0.2">
      <c r="A40" s="128"/>
      <c r="B40" s="128"/>
      <c r="C40" s="96" t="s">
        <v>101</v>
      </c>
      <c r="D40" s="97" t="s">
        <v>13</v>
      </c>
      <c r="E40" s="85">
        <v>0.2</v>
      </c>
      <c r="F40" s="78">
        <v>5</v>
      </c>
      <c r="G40" s="20" t="str">
        <f>+VLOOKUP(+INDEX(Metadaten!$F$6:$O$15,E40*10,F40),Metadaten!$C$6:$D$15,2,FALSE)</f>
        <v>beobachten</v>
      </c>
      <c r="H40" s="5" t="s">
        <v>14</v>
      </c>
      <c r="I40" s="5" t="s">
        <v>65</v>
      </c>
      <c r="J40" s="20" t="s">
        <v>59</v>
      </c>
      <c r="K40" s="20" t="s">
        <v>81</v>
      </c>
      <c r="L40" s="5"/>
      <c r="M40" s="20"/>
      <c r="N40" s="20"/>
      <c r="O40" s="20"/>
      <c r="Q40" s="36"/>
    </row>
    <row r="41" spans="1:18" x14ac:dyDescent="0.2">
      <c r="A41" s="69"/>
      <c r="B41" s="74"/>
      <c r="C41" s="20"/>
      <c r="D41" s="14"/>
      <c r="E41" s="20"/>
      <c r="F41" s="20"/>
      <c r="G41" s="21"/>
      <c r="H41" s="56"/>
      <c r="I41" s="14"/>
      <c r="J41" s="14"/>
      <c r="K41" s="20"/>
      <c r="L41" s="5"/>
      <c r="M41" s="20"/>
      <c r="N41" s="20"/>
      <c r="O41" s="20"/>
      <c r="Q41" s="36"/>
    </row>
    <row r="42" spans="1:18" s="15" customFormat="1" x14ac:dyDescent="0.2">
      <c r="A42" s="65"/>
      <c r="B42" s="65"/>
      <c r="C42" s="66"/>
      <c r="D42" s="16"/>
      <c r="E42" s="66"/>
      <c r="F42" s="16"/>
      <c r="G42" s="66"/>
      <c r="H42" s="67"/>
      <c r="I42" s="16"/>
      <c r="J42" s="16"/>
      <c r="K42" s="66"/>
      <c r="L42" s="16"/>
      <c r="M42" s="66"/>
      <c r="N42" s="66"/>
      <c r="O42" s="66"/>
      <c r="P42" s="95"/>
    </row>
    <row r="43" spans="1:18" x14ac:dyDescent="0.2">
      <c r="A43" s="115"/>
      <c r="B43" s="114"/>
      <c r="C43" s="20"/>
      <c r="D43" s="49"/>
      <c r="E43" s="85">
        <v>0.1</v>
      </c>
      <c r="F43" s="78">
        <v>1</v>
      </c>
      <c r="G43" s="20" t="str">
        <f>+VLOOKUP(+INDEX(Metadaten!$F$6:$O$15,E43*10,F43),Metadaten!$C$6:$D$15,2,FALSE)</f>
        <v>unbedeutend</v>
      </c>
      <c r="H43" s="56"/>
      <c r="I43" s="5"/>
      <c r="J43" s="20" t="s">
        <v>54</v>
      </c>
      <c r="K43" s="20" t="s">
        <v>54</v>
      </c>
      <c r="L43" s="5"/>
      <c r="M43" s="20"/>
      <c r="N43" s="20"/>
      <c r="O43" s="20"/>
      <c r="Q43" s="6"/>
      <c r="R43" s="6"/>
    </row>
    <row r="44" spans="1:18" x14ac:dyDescent="0.2">
      <c r="A44" s="115"/>
      <c r="B44" s="114"/>
      <c r="C44" s="20"/>
      <c r="D44" s="49"/>
      <c r="E44" s="85">
        <v>0.1</v>
      </c>
      <c r="F44" s="78">
        <v>1</v>
      </c>
      <c r="G44" s="20" t="str">
        <f>+VLOOKUP(+INDEX(Metadaten!$F$6:$O$15,E44*10,F44),Metadaten!$C$6:$D$15,2,FALSE)</f>
        <v>unbedeutend</v>
      </c>
      <c r="H44" s="56"/>
      <c r="I44" s="5"/>
      <c r="J44" s="20" t="s">
        <v>54</v>
      </c>
      <c r="K44" s="20" t="s">
        <v>54</v>
      </c>
      <c r="L44" s="5"/>
      <c r="M44" s="20"/>
      <c r="N44" s="20"/>
      <c r="O44" s="20"/>
      <c r="Q44" s="6"/>
      <c r="R44" s="6"/>
    </row>
    <row r="45" spans="1:18" x14ac:dyDescent="0.2">
      <c r="A45" s="115"/>
      <c r="B45" s="114"/>
      <c r="C45" s="20"/>
      <c r="D45" s="49"/>
      <c r="E45" s="85">
        <v>0.1</v>
      </c>
      <c r="F45" s="78">
        <v>1</v>
      </c>
      <c r="G45" s="20" t="str">
        <f>+VLOOKUP(+INDEX(Metadaten!$F$6:$O$15,E45*10,F45),Metadaten!$C$6:$D$15,2,FALSE)</f>
        <v>unbedeutend</v>
      </c>
      <c r="H45" s="56"/>
      <c r="I45" s="5"/>
      <c r="J45" s="20" t="s">
        <v>54</v>
      </c>
      <c r="K45" s="20" t="s">
        <v>54</v>
      </c>
      <c r="L45" s="5"/>
      <c r="M45" s="20"/>
      <c r="N45" s="20"/>
      <c r="O45" s="20"/>
      <c r="Q45" s="6"/>
      <c r="R45" s="6"/>
    </row>
    <row r="46" spans="1:18" x14ac:dyDescent="0.2">
      <c r="A46" s="115"/>
      <c r="B46" s="114"/>
      <c r="C46" s="20"/>
      <c r="D46" s="49"/>
      <c r="E46" s="85">
        <v>0.1</v>
      </c>
      <c r="F46" s="78">
        <v>1</v>
      </c>
      <c r="G46" s="20" t="str">
        <f>+VLOOKUP(+INDEX(Metadaten!$F$6:$O$15,E46*10,F46),Metadaten!$C$6:$D$15,2,FALSE)</f>
        <v>unbedeutend</v>
      </c>
      <c r="H46" s="56"/>
      <c r="I46" s="5"/>
      <c r="J46" s="20" t="s">
        <v>54</v>
      </c>
      <c r="K46" s="20" t="s">
        <v>54</v>
      </c>
      <c r="L46" s="5"/>
      <c r="M46" s="20"/>
      <c r="N46" s="20"/>
      <c r="O46" s="20"/>
      <c r="Q46" s="6"/>
      <c r="R46" s="6"/>
    </row>
    <row r="47" spans="1:18" x14ac:dyDescent="0.2">
      <c r="A47" s="115"/>
      <c r="B47" s="114"/>
      <c r="C47" s="20"/>
      <c r="D47" s="49"/>
      <c r="E47" s="85">
        <v>0.1</v>
      </c>
      <c r="F47" s="78">
        <v>1</v>
      </c>
      <c r="G47" s="20" t="str">
        <f>+VLOOKUP(+INDEX(Metadaten!$F$6:$O$15,E47*10,F47),Metadaten!$C$6:$D$15,2,FALSE)</f>
        <v>unbedeutend</v>
      </c>
      <c r="H47" s="56"/>
      <c r="I47" s="5"/>
      <c r="J47" s="20" t="s">
        <v>54</v>
      </c>
      <c r="K47" s="20" t="s">
        <v>54</v>
      </c>
      <c r="L47" s="5"/>
      <c r="M47" s="20"/>
      <c r="N47" s="20"/>
      <c r="O47" s="20"/>
      <c r="Q47" s="6"/>
      <c r="R47" s="6"/>
    </row>
    <row r="48" spans="1:18" x14ac:dyDescent="0.2">
      <c r="A48" s="115"/>
      <c r="B48" s="114"/>
      <c r="C48" s="20"/>
      <c r="D48" s="49"/>
      <c r="E48" s="85">
        <v>0.1</v>
      </c>
      <c r="F48" s="78">
        <v>1</v>
      </c>
      <c r="G48" s="20" t="str">
        <f>+VLOOKUP(+INDEX(Metadaten!$F$6:$O$15,E48*10,F48),Metadaten!$C$6:$D$15,2,FALSE)</f>
        <v>unbedeutend</v>
      </c>
      <c r="H48" s="56"/>
      <c r="I48" s="5"/>
      <c r="J48" s="20" t="s">
        <v>54</v>
      </c>
      <c r="K48" s="20" t="s">
        <v>54</v>
      </c>
      <c r="L48" s="5"/>
      <c r="M48" s="20"/>
      <c r="N48" s="20"/>
      <c r="O48" s="20"/>
      <c r="Q48" s="6"/>
      <c r="R48" s="6"/>
    </row>
    <row r="49" spans="1:18" x14ac:dyDescent="0.2">
      <c r="A49" s="115"/>
      <c r="B49" s="114"/>
      <c r="C49" s="20"/>
      <c r="D49" s="49"/>
      <c r="E49" s="85">
        <v>0.1</v>
      </c>
      <c r="F49" s="78">
        <v>1</v>
      </c>
      <c r="G49" s="20" t="str">
        <f>+VLOOKUP(+INDEX(Metadaten!$F$6:$O$15,E49*10,F49),Metadaten!$C$6:$D$15,2,FALSE)</f>
        <v>unbedeutend</v>
      </c>
      <c r="H49" s="56"/>
      <c r="I49" s="5"/>
      <c r="J49" s="20" t="s">
        <v>54</v>
      </c>
      <c r="K49" s="20" t="s">
        <v>54</v>
      </c>
      <c r="L49" s="5"/>
      <c r="M49" s="20"/>
      <c r="N49" s="20"/>
      <c r="O49" s="20"/>
      <c r="Q49" s="6"/>
      <c r="R49" s="6"/>
    </row>
    <row r="50" spans="1:18" x14ac:dyDescent="0.2">
      <c r="A50" s="115"/>
      <c r="B50" s="116"/>
      <c r="C50" s="20"/>
      <c r="D50" s="49"/>
      <c r="E50" s="85">
        <v>0.1</v>
      </c>
      <c r="F50" s="78">
        <v>1</v>
      </c>
      <c r="G50" s="20" t="str">
        <f>+VLOOKUP(+INDEX(Metadaten!$F$6:$O$15,E50*10,F50),Metadaten!$C$6:$D$15,2,FALSE)</f>
        <v>unbedeutend</v>
      </c>
      <c r="H50" s="56"/>
      <c r="I50" s="5"/>
      <c r="J50" s="20" t="s">
        <v>54</v>
      </c>
      <c r="K50" s="20" t="s">
        <v>54</v>
      </c>
      <c r="L50" s="5"/>
      <c r="M50" s="20"/>
      <c r="N50" s="20"/>
      <c r="O50" s="20"/>
      <c r="Q50" s="6"/>
      <c r="R50" s="6"/>
    </row>
    <row r="51" spans="1:18" s="15" customFormat="1" x14ac:dyDescent="0.2">
      <c r="A51" s="65"/>
      <c r="B51" s="65"/>
      <c r="C51" s="66"/>
      <c r="D51" s="16"/>
      <c r="E51" s="66"/>
      <c r="F51" s="16"/>
      <c r="G51" s="66"/>
      <c r="H51" s="67"/>
      <c r="I51" s="16"/>
      <c r="J51" s="16"/>
      <c r="K51" s="66"/>
      <c r="L51" s="16"/>
      <c r="M51" s="66"/>
      <c r="N51" s="66"/>
      <c r="O51" s="66"/>
      <c r="P51" s="95"/>
    </row>
    <row r="52" spans="1:18" s="15" customFormat="1" x14ac:dyDescent="0.2">
      <c r="A52" s="65"/>
      <c r="B52" s="65"/>
      <c r="C52" s="66"/>
      <c r="D52" s="16"/>
      <c r="E52" s="66"/>
      <c r="F52" s="16"/>
      <c r="G52" s="66"/>
      <c r="H52" s="67"/>
      <c r="I52" s="16"/>
      <c r="J52" s="16"/>
      <c r="K52" s="66"/>
      <c r="L52" s="16"/>
      <c r="M52" s="66"/>
      <c r="N52" s="66"/>
      <c r="O52" s="66"/>
      <c r="P52" s="95"/>
    </row>
    <row r="53" spans="1:18" s="15" customFormat="1" x14ac:dyDescent="0.2">
      <c r="A53" s="65"/>
      <c r="B53" s="65"/>
      <c r="C53" s="66"/>
      <c r="D53" s="16"/>
      <c r="E53" s="66"/>
      <c r="F53" s="16"/>
      <c r="G53" s="66"/>
      <c r="H53" s="67"/>
      <c r="I53" s="16"/>
      <c r="J53" s="16"/>
      <c r="K53" s="66"/>
      <c r="L53" s="16"/>
      <c r="M53" s="66"/>
      <c r="N53" s="66"/>
      <c r="O53" s="66"/>
      <c r="P53" s="95"/>
    </row>
    <row r="54" spans="1:18" s="15" customFormat="1" x14ac:dyDescent="0.2">
      <c r="A54" s="65"/>
      <c r="B54" s="65"/>
      <c r="C54" s="66"/>
      <c r="D54" s="16"/>
      <c r="E54" s="66"/>
      <c r="F54" s="16"/>
      <c r="G54" s="66"/>
      <c r="H54" s="67"/>
      <c r="I54" s="16"/>
      <c r="J54" s="16"/>
      <c r="K54" s="66"/>
      <c r="L54" s="16"/>
      <c r="M54" s="66"/>
      <c r="N54" s="66"/>
      <c r="O54" s="66"/>
      <c r="P54" s="95"/>
    </row>
    <row r="55" spans="1:18" s="15" customFormat="1" x14ac:dyDescent="0.2">
      <c r="A55" s="65"/>
      <c r="B55" s="65"/>
      <c r="C55" s="66"/>
      <c r="D55" s="16"/>
      <c r="E55" s="66"/>
      <c r="F55" s="16"/>
      <c r="G55" s="66"/>
      <c r="H55" s="67"/>
      <c r="I55" s="16"/>
      <c r="J55" s="16"/>
      <c r="K55" s="66"/>
      <c r="L55" s="16"/>
      <c r="M55" s="66"/>
      <c r="N55" s="66"/>
      <c r="O55" s="66"/>
      <c r="P55" s="95"/>
    </row>
    <row r="56" spans="1:18" s="15" customFormat="1" x14ac:dyDescent="0.2">
      <c r="A56" s="65"/>
      <c r="B56" s="65"/>
      <c r="C56" s="66"/>
      <c r="D56" s="16"/>
      <c r="E56" s="66"/>
      <c r="F56" s="16"/>
      <c r="G56" s="66"/>
      <c r="H56" s="67"/>
      <c r="I56" s="16"/>
      <c r="J56" s="16"/>
      <c r="K56" s="66"/>
      <c r="L56" s="16"/>
      <c r="M56" s="66"/>
      <c r="N56" s="66"/>
      <c r="O56" s="66"/>
      <c r="P56" s="95"/>
    </row>
    <row r="57" spans="1:18" s="15" customFormat="1" x14ac:dyDescent="0.2">
      <c r="A57" s="65"/>
      <c r="B57" s="65"/>
      <c r="C57" s="66"/>
      <c r="D57" s="16"/>
      <c r="E57" s="66"/>
      <c r="F57" s="16"/>
      <c r="G57" s="66"/>
      <c r="H57" s="67"/>
      <c r="I57" s="16"/>
      <c r="J57" s="16"/>
      <c r="K57" s="66"/>
      <c r="L57" s="16"/>
      <c r="M57" s="66"/>
      <c r="N57" s="66"/>
      <c r="O57" s="66"/>
      <c r="P57" s="95"/>
    </row>
    <row r="58" spans="1:18" s="15" customFormat="1" x14ac:dyDescent="0.2">
      <c r="A58" s="65"/>
      <c r="B58" s="65"/>
      <c r="C58" s="66"/>
      <c r="D58" s="16"/>
      <c r="E58" s="66"/>
      <c r="F58" s="16"/>
      <c r="G58" s="66"/>
      <c r="H58" s="67"/>
      <c r="I58" s="16"/>
      <c r="J58" s="16"/>
      <c r="K58" s="66"/>
      <c r="L58" s="16"/>
      <c r="M58" s="66"/>
      <c r="N58" s="66"/>
      <c r="O58" s="66"/>
      <c r="P58" s="95"/>
    </row>
    <row r="59" spans="1:18" s="15" customFormat="1" x14ac:dyDescent="0.2">
      <c r="A59" s="65"/>
      <c r="B59" s="65"/>
      <c r="C59" s="66"/>
      <c r="D59" s="16"/>
      <c r="E59" s="66"/>
      <c r="F59" s="16"/>
      <c r="G59" s="66"/>
      <c r="H59" s="67"/>
      <c r="I59" s="16"/>
      <c r="J59" s="16"/>
      <c r="K59" s="66"/>
      <c r="L59" s="16"/>
      <c r="M59" s="66"/>
      <c r="N59" s="66"/>
      <c r="O59" s="66"/>
      <c r="P59" s="95"/>
    </row>
    <row r="60" spans="1:18" s="15" customFormat="1" x14ac:dyDescent="0.2">
      <c r="A60" s="65"/>
      <c r="B60" s="65"/>
      <c r="C60" s="66"/>
      <c r="D60" s="16"/>
      <c r="E60" s="66"/>
      <c r="F60" s="16"/>
      <c r="G60" s="66"/>
      <c r="H60" s="67"/>
      <c r="I60" s="16"/>
      <c r="J60" s="16"/>
      <c r="K60" s="66"/>
      <c r="L60" s="16"/>
      <c r="M60" s="66"/>
      <c r="N60" s="66"/>
      <c r="O60" s="66"/>
      <c r="P60" s="95"/>
    </row>
    <row r="61" spans="1:18" s="15" customFormat="1" x14ac:dyDescent="0.2">
      <c r="A61" s="65"/>
      <c r="B61" s="65"/>
      <c r="C61" s="66"/>
      <c r="D61" s="16"/>
      <c r="E61" s="66"/>
      <c r="F61" s="16"/>
      <c r="G61" s="66"/>
      <c r="H61" s="67"/>
      <c r="I61" s="16"/>
      <c r="J61" s="16"/>
      <c r="K61" s="66"/>
      <c r="L61" s="16"/>
      <c r="M61" s="66"/>
      <c r="N61" s="66"/>
      <c r="O61" s="66"/>
      <c r="P61" s="95"/>
    </row>
    <row r="62" spans="1:18" s="15" customFormat="1" x14ac:dyDescent="0.2">
      <c r="A62" s="65"/>
      <c r="B62" s="65"/>
      <c r="C62" s="66"/>
      <c r="D62" s="16"/>
      <c r="E62" s="66"/>
      <c r="F62" s="16"/>
      <c r="G62" s="66"/>
      <c r="H62" s="67"/>
      <c r="I62" s="16"/>
      <c r="J62" s="16"/>
      <c r="K62" s="66"/>
      <c r="L62" s="16"/>
      <c r="M62" s="66"/>
      <c r="N62" s="66"/>
      <c r="O62" s="66"/>
      <c r="P62" s="95"/>
    </row>
    <row r="63" spans="1:18" s="15" customFormat="1" x14ac:dyDescent="0.2">
      <c r="A63" s="65"/>
      <c r="B63" s="65"/>
      <c r="C63" s="66"/>
      <c r="D63" s="16"/>
      <c r="E63" s="66"/>
      <c r="F63" s="16"/>
      <c r="G63" s="66"/>
      <c r="H63" s="67"/>
      <c r="I63" s="16"/>
      <c r="J63" s="16"/>
      <c r="K63" s="66"/>
      <c r="L63" s="16"/>
      <c r="M63" s="66"/>
      <c r="N63" s="66"/>
      <c r="O63" s="66"/>
      <c r="P63" s="95"/>
    </row>
    <row r="64" spans="1:18" s="13" customFormat="1" x14ac:dyDescent="0.2">
      <c r="A64" s="64"/>
      <c r="B64" s="65"/>
      <c r="C64" s="66"/>
      <c r="D64" s="16"/>
      <c r="E64" s="66"/>
      <c r="F64" s="16"/>
      <c r="G64" s="66"/>
      <c r="H64" s="67"/>
      <c r="I64" s="16"/>
      <c r="J64" s="16"/>
      <c r="K64" s="66"/>
      <c r="L64" s="16"/>
      <c r="M64" s="66"/>
      <c r="N64" s="66"/>
      <c r="O64" s="68"/>
      <c r="P64" s="95"/>
    </row>
    <row r="65" spans="1:15" ht="17.100000000000001" customHeight="1" x14ac:dyDescent="0.2">
      <c r="A65" s="22"/>
      <c r="B65" s="98"/>
      <c r="C65" s="23"/>
      <c r="D65" s="23"/>
      <c r="E65" s="81"/>
      <c r="F65" s="23"/>
      <c r="G65" s="23"/>
      <c r="H65" s="57"/>
      <c r="I65" s="23"/>
      <c r="J65" s="23"/>
      <c r="K65" s="23"/>
      <c r="L65" s="23"/>
      <c r="M65" s="23"/>
      <c r="N65" s="23"/>
      <c r="O65" s="24"/>
    </row>
    <row r="66" spans="1:15" ht="17.100000000000001" customHeight="1" x14ac:dyDescent="0.2">
      <c r="A66" s="25" t="s">
        <v>6</v>
      </c>
      <c r="B66" s="34"/>
      <c r="C66" s="26"/>
      <c r="D66" s="6"/>
      <c r="E66" s="73"/>
      <c r="F66" s="6"/>
      <c r="G66" s="26"/>
      <c r="H66" s="58"/>
      <c r="I66" s="26"/>
      <c r="J66" s="26"/>
      <c r="K66" s="26"/>
      <c r="L66" s="26"/>
      <c r="M66" s="26"/>
      <c r="N66" s="26"/>
      <c r="O66" s="27"/>
    </row>
    <row r="67" spans="1:15" ht="17.100000000000001" customHeight="1" x14ac:dyDescent="0.2">
      <c r="A67" s="25"/>
      <c r="B67" s="34"/>
      <c r="C67" s="26"/>
      <c r="D67" s="158" t="s">
        <v>7</v>
      </c>
      <c r="E67" s="158"/>
      <c r="F67" s="158"/>
      <c r="G67" s="158"/>
      <c r="H67" s="158"/>
      <c r="I67" s="28"/>
      <c r="J67" s="28"/>
      <c r="K67" s="28"/>
      <c r="L67" s="28"/>
      <c r="M67" s="28"/>
      <c r="N67" s="28"/>
      <c r="O67" s="29"/>
    </row>
    <row r="68" spans="1:15" ht="17.100000000000001" customHeight="1" x14ac:dyDescent="0.2">
      <c r="A68" s="25"/>
      <c r="B68" s="34"/>
      <c r="C68" s="26"/>
      <c r="D68" s="158" t="s">
        <v>8</v>
      </c>
      <c r="E68" s="158"/>
      <c r="F68" s="158"/>
      <c r="G68" s="158"/>
      <c r="H68" s="158"/>
      <c r="I68" s="28"/>
      <c r="J68" s="28"/>
      <c r="K68" s="28"/>
      <c r="L68" s="28"/>
      <c r="M68" s="28"/>
      <c r="N68" s="28"/>
      <c r="O68" s="29"/>
    </row>
    <row r="69" spans="1:15" ht="17.100000000000001" customHeight="1" x14ac:dyDescent="0.2">
      <c r="A69" s="25"/>
      <c r="B69" s="34"/>
      <c r="C69" s="26"/>
      <c r="D69" s="34" t="s">
        <v>10</v>
      </c>
      <c r="E69" s="82"/>
      <c r="F69" s="34"/>
      <c r="G69" s="34"/>
      <c r="H69" s="59"/>
      <c r="I69" s="28"/>
      <c r="J69" s="28"/>
      <c r="K69" s="28"/>
      <c r="L69" s="28"/>
      <c r="M69" s="28"/>
      <c r="N69" s="28"/>
      <c r="O69" s="29"/>
    </row>
    <row r="70" spans="1:15" ht="17.100000000000001" customHeight="1" x14ac:dyDescent="0.2">
      <c r="A70" s="30"/>
      <c r="B70" s="99"/>
      <c r="C70" s="31"/>
      <c r="D70" s="169"/>
      <c r="E70" s="169"/>
      <c r="F70" s="169"/>
      <c r="G70" s="169"/>
      <c r="H70" s="169"/>
      <c r="I70" s="32"/>
      <c r="J70" s="32"/>
      <c r="K70" s="32"/>
      <c r="L70" s="32"/>
      <c r="M70" s="32"/>
      <c r="N70" s="32"/>
      <c r="O70" s="33"/>
    </row>
    <row r="71" spans="1:15" ht="17.100000000000001" customHeight="1" x14ac:dyDescent="0.2">
      <c r="A71" s="22"/>
      <c r="B71" s="98"/>
      <c r="C71" s="35"/>
      <c r="D71" s="35"/>
      <c r="E71" s="83"/>
      <c r="F71" s="35"/>
      <c r="G71" s="35"/>
      <c r="H71" s="60"/>
      <c r="I71" s="35"/>
      <c r="J71" s="35"/>
      <c r="K71" s="35"/>
      <c r="L71" s="35"/>
      <c r="M71" s="35"/>
      <c r="N71" s="35"/>
      <c r="O71" s="12"/>
    </row>
    <row r="72" spans="1:15" ht="17.100000000000001" customHeight="1" x14ac:dyDescent="0.2">
      <c r="A72" s="25" t="s">
        <v>4</v>
      </c>
      <c r="B72" s="34"/>
      <c r="C72" s="28"/>
      <c r="D72" s="28"/>
      <c r="E72" s="82"/>
      <c r="F72" s="28"/>
      <c r="G72" s="28"/>
      <c r="H72" s="61"/>
      <c r="I72" s="28"/>
      <c r="J72" s="28"/>
      <c r="K72" s="28"/>
      <c r="L72" s="28"/>
      <c r="M72" s="28"/>
      <c r="N72" s="28"/>
      <c r="O72" s="29"/>
    </row>
    <row r="73" spans="1:15" ht="17.100000000000001" customHeight="1" x14ac:dyDescent="0.2">
      <c r="A73" s="25" t="s">
        <v>9</v>
      </c>
      <c r="B73" s="34"/>
      <c r="C73" s="28"/>
      <c r="D73" s="28"/>
      <c r="E73" s="82"/>
      <c r="F73" s="28"/>
      <c r="G73" s="28"/>
      <c r="H73" s="61"/>
      <c r="I73" s="28"/>
      <c r="J73" s="28"/>
      <c r="K73" s="28"/>
      <c r="L73" s="28"/>
      <c r="M73" s="28"/>
      <c r="N73" s="28"/>
      <c r="O73" s="29"/>
    </row>
    <row r="74" spans="1:15" ht="6" customHeight="1" x14ac:dyDescent="0.2">
      <c r="A74" s="30"/>
      <c r="B74" s="99"/>
      <c r="C74" s="32"/>
      <c r="D74" s="32"/>
      <c r="E74" s="84"/>
      <c r="F74" s="32"/>
      <c r="G74" s="32"/>
      <c r="H74" s="62"/>
      <c r="I74" s="32"/>
      <c r="J74" s="32"/>
      <c r="K74" s="32"/>
      <c r="L74" s="32"/>
      <c r="M74" s="32"/>
      <c r="N74" s="32"/>
      <c r="O74" s="33"/>
    </row>
    <row r="75" spans="1:15" x14ac:dyDescent="0.2">
      <c r="A75" s="4"/>
      <c r="B75" s="100"/>
    </row>
    <row r="76" spans="1:15" x14ac:dyDescent="0.2">
      <c r="A76" s="4"/>
      <c r="B76" s="100"/>
      <c r="C76"/>
    </row>
    <row r="77" spans="1:15" x14ac:dyDescent="0.2">
      <c r="A77" s="4"/>
      <c r="B77" s="100"/>
      <c r="C77"/>
    </row>
    <row r="78" spans="1:15" x14ac:dyDescent="0.2">
      <c r="A78" s="4"/>
      <c r="B78" s="100"/>
      <c r="C78"/>
    </row>
    <row r="79" spans="1:15" x14ac:dyDescent="0.2">
      <c r="A79" s="4"/>
      <c r="B79" s="100"/>
      <c r="C79"/>
    </row>
    <row r="80" spans="1:15" x14ac:dyDescent="0.2">
      <c r="A80" s="4"/>
      <c r="B80" s="100"/>
      <c r="C80"/>
    </row>
    <row r="81" spans="1:3" x14ac:dyDescent="0.2">
      <c r="A81" s="4"/>
      <c r="B81" s="100"/>
      <c r="C81"/>
    </row>
    <row r="82" spans="1:3" x14ac:dyDescent="0.2">
      <c r="A82" s="4"/>
      <c r="B82" s="100"/>
      <c r="C82"/>
    </row>
    <row r="83" spans="1:3" x14ac:dyDescent="0.2">
      <c r="A83" s="4"/>
      <c r="B83" s="100"/>
      <c r="C83"/>
    </row>
    <row r="84" spans="1:3" x14ac:dyDescent="0.2">
      <c r="A84" s="4"/>
      <c r="B84" s="100"/>
      <c r="C84"/>
    </row>
    <row r="85" spans="1:3" x14ac:dyDescent="0.2">
      <c r="A85" s="4"/>
      <c r="B85" s="100"/>
      <c r="C85"/>
    </row>
    <row r="86" spans="1:3" x14ac:dyDescent="0.2">
      <c r="A86" s="4"/>
      <c r="B86" s="100"/>
      <c r="C86"/>
    </row>
    <row r="87" spans="1:3" x14ac:dyDescent="0.2">
      <c r="A87" s="4"/>
      <c r="B87" s="100"/>
      <c r="C87"/>
    </row>
    <row r="88" spans="1:3" x14ac:dyDescent="0.2">
      <c r="A88" s="4"/>
      <c r="B88" s="100"/>
      <c r="C88"/>
    </row>
    <row r="89" spans="1:3" x14ac:dyDescent="0.2">
      <c r="A89" s="4"/>
      <c r="B89" s="100"/>
      <c r="C89"/>
    </row>
    <row r="90" spans="1:3" x14ac:dyDescent="0.2">
      <c r="A90" s="4"/>
      <c r="B90" s="100"/>
      <c r="C90"/>
    </row>
    <row r="91" spans="1:3" x14ac:dyDescent="0.2">
      <c r="A91" s="4"/>
      <c r="B91" s="100"/>
      <c r="C91"/>
    </row>
    <row r="92" spans="1:3" x14ac:dyDescent="0.2">
      <c r="A92" s="4"/>
      <c r="B92" s="100"/>
      <c r="C92"/>
    </row>
    <row r="93" spans="1:3" x14ac:dyDescent="0.2">
      <c r="A93" s="4"/>
      <c r="B93" s="100"/>
      <c r="C93"/>
    </row>
  </sheetData>
  <mergeCells count="47">
    <mergeCell ref="D70:H70"/>
    <mergeCell ref="B34:B35"/>
    <mergeCell ref="C14:C15"/>
    <mergeCell ref="D14:D15"/>
    <mergeCell ref="A17:A18"/>
    <mergeCell ref="B17:B18"/>
    <mergeCell ref="C17:C18"/>
    <mergeCell ref="D17:D18"/>
    <mergeCell ref="A14:A15"/>
    <mergeCell ref="B14:B15"/>
    <mergeCell ref="A34:A35"/>
    <mergeCell ref="A36:A40"/>
    <mergeCell ref="B36:B40"/>
    <mergeCell ref="C37:C39"/>
    <mergeCell ref="E37:E39"/>
    <mergeCell ref="F37:F39"/>
    <mergeCell ref="D68:H68"/>
    <mergeCell ref="C9:G9"/>
    <mergeCell ref="A9:B9"/>
    <mergeCell ref="D67:H67"/>
    <mergeCell ref="A12:G12"/>
    <mergeCell ref="G37:G39"/>
    <mergeCell ref="M9:O9"/>
    <mergeCell ref="I1:O8"/>
    <mergeCell ref="A2:C2"/>
    <mergeCell ref="A3:G8"/>
    <mergeCell ref="H9:K9"/>
    <mergeCell ref="A1:C1"/>
    <mergeCell ref="E23:E25"/>
    <mergeCell ref="F23:F25"/>
    <mergeCell ref="G23:G25"/>
    <mergeCell ref="D37:D39"/>
    <mergeCell ref="A21:A22"/>
    <mergeCell ref="B21:B22"/>
    <mergeCell ref="C21:C22"/>
    <mergeCell ref="A29:A31"/>
    <mergeCell ref="B29:B31"/>
    <mergeCell ref="D23:D25"/>
    <mergeCell ref="C23:C25"/>
    <mergeCell ref="B23:B26"/>
    <mergeCell ref="A23:A26"/>
    <mergeCell ref="E14:E15"/>
    <mergeCell ref="F14:F15"/>
    <mergeCell ref="G14:G15"/>
    <mergeCell ref="E17:E18"/>
    <mergeCell ref="F17:F18"/>
    <mergeCell ref="G17:G18"/>
  </mergeCells>
  <phoneticPr fontId="5" type="noConversion"/>
  <conditionalFormatting sqref="M14:N14">
    <cfRule type="colorScale" priority="25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15:N15">
    <cfRule type="colorScale" priority="24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16:N16">
    <cfRule type="colorScale" priority="23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17:N17">
    <cfRule type="colorScale" priority="22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18:N18">
    <cfRule type="colorScale" priority="21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1:N21">
    <cfRule type="colorScale" priority="20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2:N22">
    <cfRule type="colorScale" priority="19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3:N23">
    <cfRule type="colorScale" priority="18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4:N24">
    <cfRule type="colorScale" priority="17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5:N25">
    <cfRule type="colorScale" priority="16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6:N26">
    <cfRule type="colorScale" priority="15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29:N29">
    <cfRule type="colorScale" priority="14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0:N30">
    <cfRule type="colorScale" priority="13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1:N31">
    <cfRule type="colorScale" priority="12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4:N34">
    <cfRule type="colorScale" priority="11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5:N35">
    <cfRule type="colorScale" priority="10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6:N36">
    <cfRule type="colorScale" priority="9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7:N37">
    <cfRule type="colorScale" priority="8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8:N38">
    <cfRule type="colorScale" priority="7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39:N39">
    <cfRule type="colorScale" priority="6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conditionalFormatting sqref="M40:N40">
    <cfRule type="colorScale" priority="5">
      <colorScale>
        <cfvo type="num" val="1"/>
        <cfvo type="num" val="4"/>
        <cfvo type="num" val="6"/>
        <color rgb="FFF8696B"/>
        <color rgb="FFFFEB84"/>
        <color rgb="FF63BE7B"/>
      </colorScale>
    </cfRule>
  </conditionalFormatting>
  <dataValidations disablePrompts="1" count="3">
    <dataValidation type="list" allowBlank="1" showInputMessage="1" showErrorMessage="1" errorTitle="Eingabe nicht möglich" error="Eintrag aus Liste wählen" promptTitle="Auswahl" prompt="Aus Liste auswählen" sqref="K43:K50 K14:K18 K29:K31 K34:K40 K21:K26">
      <formula1>Kontroll_Intervall</formula1>
    </dataValidation>
    <dataValidation type="list" allowBlank="1" showInputMessage="1" showErrorMessage="1" errorTitle="Eingabe nicht möglich" error="Eintrag aus Liste wählen" promptTitle="Auswahl" prompt="Aus Liste auswählen" sqref="J43:J50 J29:J31 J21:J26 J34:J40 J14:J18">
      <formula1>Kontroll_Typ</formula1>
    </dataValidation>
    <dataValidation type="list" allowBlank="1" showInputMessage="1" showErrorMessage="1" promptTitle="Auswahl" prompt="aus Liste wählen" sqref="M14:N18 M21:N26 M29:N31 M34:N40">
      <formula1>Beurteilung_Kontrolle</formula1>
    </dataValidation>
  </dataValidations>
  <pageMargins left="0.78740157480314965" right="0.39370078740157483" top="0.39370078740157483" bottom="0.39370078740157483" header="0.51" footer="0.24000000000000002"/>
  <pageSetup paperSize="9" scale="10" orientation="landscape"/>
  <headerFooter>
    <oddFooter>&amp;L&amp;8&amp;K000000Osterwalder Zürich AG&amp;C&amp;8&amp;K000000&amp;D&amp;R&amp;8&amp;K000000&amp;P/&amp;N</oddFooter>
  </headerFooter>
  <colBreaks count="1" manualBreakCount="1">
    <brk id="15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 sizeWithCells="1">
                  <from>
                    <xdr:col>7</xdr:col>
                    <xdr:colOff>2181225</xdr:colOff>
                    <xdr:row>65</xdr:row>
                    <xdr:rowOff>142875</xdr:rowOff>
                  </from>
                  <to>
                    <xdr:col>7</xdr:col>
                    <xdr:colOff>2886075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 sizeWithCells="1">
                  <from>
                    <xdr:col>7</xdr:col>
                    <xdr:colOff>2181225</xdr:colOff>
                    <xdr:row>66</xdr:row>
                    <xdr:rowOff>142875</xdr:rowOff>
                  </from>
                  <to>
                    <xdr:col>7</xdr:col>
                    <xdr:colOff>2886075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 sizeWithCells="1">
                  <from>
                    <xdr:col>7</xdr:col>
                    <xdr:colOff>2181225</xdr:colOff>
                    <xdr:row>67</xdr:row>
                    <xdr:rowOff>123825</xdr:rowOff>
                  </from>
                  <to>
                    <xdr:col>7</xdr:col>
                    <xdr:colOff>2886075</xdr:colOff>
                    <xdr:row>68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Metadaten!$A$6:$A$15</xm:f>
          </x14:formula1>
          <xm:sqref>E21:E23 E26 E29:E31 E34:E37 E40 E14 E16:E17 E43:E50</xm:sqref>
        </x14:dataValidation>
        <x14:dataValidation type="list" allowBlank="1" showInputMessage="1" showErrorMessage="1" promptTitle="Auswahl Auswirkung" prompt="1 = gering / 10 = stark">
          <x14:formula1>
            <xm:f>Metadaten!$B$6:$B$15</xm:f>
          </x14:formula1>
          <xm:sqref>F26 F29:F31 F16:F17 F43:F50 F14 F21:F23 F34:F37 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selection activeCell="D10" sqref="D10"/>
    </sheetView>
  </sheetViews>
  <sheetFormatPr baseColWidth="10" defaultColWidth="19.28515625" defaultRowHeight="15" x14ac:dyDescent="0.2"/>
  <cols>
    <col min="1" max="1" width="28.7109375" style="87" bestFit="1" customWidth="1"/>
    <col min="2" max="2" width="12.42578125" style="87" bestFit="1" customWidth="1"/>
    <col min="3" max="3" width="13.140625" style="87" bestFit="1" customWidth="1"/>
    <col min="4" max="4" width="18.28515625" style="87" bestFit="1" customWidth="1"/>
    <col min="5" max="5" width="7" style="87" bestFit="1" customWidth="1"/>
    <col min="6" max="6" width="9.42578125" style="87" customWidth="1"/>
    <col min="7" max="7" width="14.85546875" style="87" bestFit="1" customWidth="1"/>
    <col min="8" max="15" width="9.42578125" style="87" customWidth="1"/>
    <col min="16" max="16384" width="19.28515625" style="87"/>
  </cols>
  <sheetData>
    <row r="2" spans="1:15" ht="15.75" x14ac:dyDescent="0.25">
      <c r="A2" s="86"/>
    </row>
    <row r="3" spans="1:15" ht="15.75" x14ac:dyDescent="0.25">
      <c r="A3" s="102" t="s">
        <v>120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5" spans="1:15" ht="15.75" x14ac:dyDescent="0.25">
      <c r="A5" s="103" t="s">
        <v>44</v>
      </c>
      <c r="B5" s="103" t="s">
        <v>45</v>
      </c>
      <c r="C5" s="104" t="s">
        <v>46</v>
      </c>
      <c r="D5" s="103" t="s">
        <v>47</v>
      </c>
      <c r="E5" s="105" t="s">
        <v>48</v>
      </c>
      <c r="F5" s="106">
        <v>10</v>
      </c>
      <c r="G5" s="106">
        <v>20</v>
      </c>
      <c r="H5" s="106">
        <v>30</v>
      </c>
      <c r="I5" s="106">
        <v>40</v>
      </c>
      <c r="J5" s="106">
        <v>50</v>
      </c>
      <c r="K5" s="106">
        <v>60</v>
      </c>
      <c r="L5" s="106">
        <v>70</v>
      </c>
      <c r="M5" s="106">
        <v>80</v>
      </c>
      <c r="N5" s="106">
        <v>90</v>
      </c>
      <c r="O5" s="106">
        <v>100</v>
      </c>
    </row>
    <row r="6" spans="1:15" ht="15.75" x14ac:dyDescent="0.25">
      <c r="A6" s="107">
        <v>1</v>
      </c>
      <c r="B6" s="108">
        <v>1</v>
      </c>
      <c r="C6" s="109">
        <v>10</v>
      </c>
      <c r="D6" s="110" t="s">
        <v>49</v>
      </c>
      <c r="E6" s="106">
        <v>10</v>
      </c>
      <c r="F6" s="111">
        <v>1</v>
      </c>
      <c r="G6" s="111">
        <v>2</v>
      </c>
      <c r="H6" s="111">
        <v>3</v>
      </c>
      <c r="I6" s="111">
        <v>4</v>
      </c>
      <c r="J6" s="111">
        <v>5</v>
      </c>
      <c r="K6" s="111">
        <v>6</v>
      </c>
      <c r="L6" s="111">
        <v>7</v>
      </c>
      <c r="M6" s="111">
        <v>8</v>
      </c>
      <c r="N6" s="111">
        <v>9</v>
      </c>
      <c r="O6" s="111">
        <v>10</v>
      </c>
    </row>
    <row r="7" spans="1:15" ht="15.75" x14ac:dyDescent="0.25">
      <c r="A7" s="107">
        <v>0.9</v>
      </c>
      <c r="B7" s="108">
        <v>2</v>
      </c>
      <c r="C7" s="109">
        <v>9</v>
      </c>
      <c r="D7" s="110" t="s">
        <v>50</v>
      </c>
      <c r="E7" s="106">
        <v>20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  <c r="K7" s="111">
        <v>7</v>
      </c>
      <c r="L7" s="111">
        <v>8</v>
      </c>
      <c r="M7" s="111">
        <v>9</v>
      </c>
      <c r="N7" s="111">
        <v>10</v>
      </c>
      <c r="O7" s="111">
        <v>10</v>
      </c>
    </row>
    <row r="8" spans="1:15" ht="15.75" x14ac:dyDescent="0.25">
      <c r="A8" s="107">
        <v>0.8</v>
      </c>
      <c r="B8" s="108">
        <v>3</v>
      </c>
      <c r="C8" s="109">
        <v>8</v>
      </c>
      <c r="D8" s="110" t="s">
        <v>3</v>
      </c>
      <c r="E8" s="106">
        <v>30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10</v>
      </c>
      <c r="O8" s="111">
        <v>10</v>
      </c>
    </row>
    <row r="9" spans="1:15" ht="15.75" x14ac:dyDescent="0.25">
      <c r="A9" s="107">
        <v>0.7</v>
      </c>
      <c r="B9" s="108">
        <v>4</v>
      </c>
      <c r="C9" s="109">
        <v>7</v>
      </c>
      <c r="D9" s="110" t="s">
        <v>3</v>
      </c>
      <c r="E9" s="106">
        <v>40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8</v>
      </c>
      <c r="L9" s="111">
        <v>10</v>
      </c>
      <c r="M9" s="111">
        <v>10</v>
      </c>
      <c r="N9" s="111">
        <v>10</v>
      </c>
      <c r="O9" s="111">
        <v>10</v>
      </c>
    </row>
    <row r="10" spans="1:15" ht="15.75" x14ac:dyDescent="0.25">
      <c r="A10" s="107">
        <v>0.6</v>
      </c>
      <c r="B10" s="108">
        <v>5</v>
      </c>
      <c r="C10" s="109">
        <v>6</v>
      </c>
      <c r="D10" s="110" t="s">
        <v>53</v>
      </c>
      <c r="E10" s="106">
        <v>50</v>
      </c>
      <c r="F10" s="111">
        <v>5</v>
      </c>
      <c r="G10" s="111">
        <v>6</v>
      </c>
      <c r="H10" s="111">
        <v>7</v>
      </c>
      <c r="I10" s="111">
        <v>8</v>
      </c>
      <c r="J10" s="111">
        <v>8</v>
      </c>
      <c r="K10" s="111">
        <v>10</v>
      </c>
      <c r="L10" s="111">
        <v>10</v>
      </c>
      <c r="M10" s="111">
        <v>10</v>
      </c>
      <c r="N10" s="111">
        <v>10</v>
      </c>
      <c r="O10" s="111">
        <v>10</v>
      </c>
    </row>
    <row r="11" spans="1:15" ht="15.75" x14ac:dyDescent="0.25">
      <c r="A11" s="107">
        <v>0.5</v>
      </c>
      <c r="B11" s="108">
        <v>6</v>
      </c>
      <c r="C11" s="109">
        <v>5</v>
      </c>
      <c r="D11" s="110" t="s">
        <v>53</v>
      </c>
      <c r="E11" s="106">
        <v>60</v>
      </c>
      <c r="F11" s="111">
        <v>6</v>
      </c>
      <c r="G11" s="111">
        <v>7</v>
      </c>
      <c r="H11" s="111">
        <v>8</v>
      </c>
      <c r="I11" s="111">
        <v>8</v>
      </c>
      <c r="J11" s="111">
        <v>10</v>
      </c>
      <c r="K11" s="111">
        <v>10</v>
      </c>
      <c r="L11" s="111">
        <v>10</v>
      </c>
      <c r="M11" s="111">
        <v>10</v>
      </c>
      <c r="N11" s="111">
        <v>10</v>
      </c>
      <c r="O11" s="111">
        <v>10</v>
      </c>
    </row>
    <row r="12" spans="1:15" ht="15.75" x14ac:dyDescent="0.25">
      <c r="A12" s="107">
        <v>0.4</v>
      </c>
      <c r="B12" s="108">
        <v>7</v>
      </c>
      <c r="C12" s="109">
        <v>4</v>
      </c>
      <c r="D12" s="110" t="s">
        <v>51</v>
      </c>
      <c r="E12" s="106">
        <v>70</v>
      </c>
      <c r="F12" s="111">
        <v>7</v>
      </c>
      <c r="G12" s="111">
        <v>8</v>
      </c>
      <c r="H12" s="111">
        <v>9</v>
      </c>
      <c r="I12" s="111">
        <v>10</v>
      </c>
      <c r="J12" s="111">
        <v>10</v>
      </c>
      <c r="K12" s="111">
        <v>10</v>
      </c>
      <c r="L12" s="111">
        <v>10</v>
      </c>
      <c r="M12" s="111">
        <v>10</v>
      </c>
      <c r="N12" s="111">
        <v>10</v>
      </c>
      <c r="O12" s="111">
        <v>10</v>
      </c>
    </row>
    <row r="13" spans="1:15" ht="15.75" x14ac:dyDescent="0.25">
      <c r="A13" s="107">
        <v>0.3</v>
      </c>
      <c r="B13" s="108">
        <v>8</v>
      </c>
      <c r="C13" s="109">
        <v>3</v>
      </c>
      <c r="D13" s="110" t="s">
        <v>51</v>
      </c>
      <c r="E13" s="106">
        <v>80</v>
      </c>
      <c r="F13" s="111">
        <v>8</v>
      </c>
      <c r="G13" s="111">
        <v>9</v>
      </c>
      <c r="H13" s="111">
        <v>10</v>
      </c>
      <c r="I13" s="111">
        <v>10</v>
      </c>
      <c r="J13" s="111">
        <v>10</v>
      </c>
      <c r="K13" s="111">
        <v>10</v>
      </c>
      <c r="L13" s="111">
        <v>10</v>
      </c>
      <c r="M13" s="111">
        <v>10</v>
      </c>
      <c r="N13" s="111">
        <v>10</v>
      </c>
      <c r="O13" s="111">
        <v>10</v>
      </c>
    </row>
    <row r="14" spans="1:15" ht="15.75" x14ac:dyDescent="0.25">
      <c r="A14" s="107">
        <v>0.2</v>
      </c>
      <c r="B14" s="108">
        <v>9</v>
      </c>
      <c r="C14" s="109">
        <v>2</v>
      </c>
      <c r="D14" s="110" t="s">
        <v>52</v>
      </c>
      <c r="E14" s="106">
        <v>90</v>
      </c>
      <c r="F14" s="111">
        <v>9</v>
      </c>
      <c r="G14" s="111">
        <v>10</v>
      </c>
      <c r="H14" s="111">
        <v>10</v>
      </c>
      <c r="I14" s="111">
        <v>10</v>
      </c>
      <c r="J14" s="111">
        <v>10</v>
      </c>
      <c r="K14" s="111">
        <v>10</v>
      </c>
      <c r="L14" s="111">
        <v>10</v>
      </c>
      <c r="M14" s="111">
        <v>10</v>
      </c>
      <c r="N14" s="111">
        <v>10</v>
      </c>
      <c r="O14" s="111">
        <v>10</v>
      </c>
    </row>
    <row r="15" spans="1:15" ht="15.75" x14ac:dyDescent="0.25">
      <c r="A15" s="107">
        <v>0.1</v>
      </c>
      <c r="B15" s="108">
        <v>10</v>
      </c>
      <c r="C15" s="109">
        <v>1</v>
      </c>
      <c r="D15" s="110" t="s">
        <v>121</v>
      </c>
      <c r="E15" s="106">
        <v>100</v>
      </c>
      <c r="F15" s="111">
        <v>10</v>
      </c>
      <c r="G15" s="111">
        <v>10</v>
      </c>
      <c r="H15" s="111">
        <v>10</v>
      </c>
      <c r="I15" s="111">
        <v>10</v>
      </c>
      <c r="J15" s="111">
        <v>10</v>
      </c>
      <c r="K15" s="111">
        <v>10</v>
      </c>
      <c r="L15" s="111">
        <v>10</v>
      </c>
      <c r="M15" s="111">
        <v>10</v>
      </c>
      <c r="N15" s="111">
        <v>10</v>
      </c>
      <c r="O15" s="111">
        <v>10</v>
      </c>
    </row>
    <row r="19" spans="1:15" ht="15.75" x14ac:dyDescent="0.25">
      <c r="A19" s="102" t="s">
        <v>122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1" spans="1:15" ht="15.95" x14ac:dyDescent="0.2">
      <c r="A21" s="77" t="s">
        <v>21</v>
      </c>
      <c r="D21" s="77" t="s">
        <v>20</v>
      </c>
      <c r="G21" s="87" t="s">
        <v>23</v>
      </c>
    </row>
    <row r="22" spans="1:15" ht="15.95" x14ac:dyDescent="0.2">
      <c r="A22" s="77" t="s">
        <v>54</v>
      </c>
      <c r="D22" s="77" t="s">
        <v>54</v>
      </c>
      <c r="G22" s="87">
        <v>6</v>
      </c>
      <c r="H22" s="87" t="s">
        <v>111</v>
      </c>
    </row>
    <row r="23" spans="1:15" ht="15.95" x14ac:dyDescent="0.2">
      <c r="A23" s="77" t="s">
        <v>39</v>
      </c>
      <c r="D23" s="77" t="s">
        <v>102</v>
      </c>
      <c r="G23" s="87">
        <v>5</v>
      </c>
      <c r="H23" s="87" t="s">
        <v>112</v>
      </c>
    </row>
    <row r="24" spans="1:15" ht="15.95" x14ac:dyDescent="0.2">
      <c r="A24" s="77" t="s">
        <v>32</v>
      </c>
      <c r="D24" s="77" t="s">
        <v>103</v>
      </c>
      <c r="G24" s="87">
        <v>4</v>
      </c>
      <c r="H24" s="87" t="s">
        <v>113</v>
      </c>
    </row>
    <row r="25" spans="1:15" ht="15.95" x14ac:dyDescent="0.2">
      <c r="A25" s="77" t="s">
        <v>33</v>
      </c>
      <c r="D25" s="77" t="s">
        <v>42</v>
      </c>
      <c r="G25" s="87">
        <v>3</v>
      </c>
      <c r="H25" s="87" t="s">
        <v>114</v>
      </c>
    </row>
    <row r="26" spans="1:15" ht="15.95" x14ac:dyDescent="0.2">
      <c r="A26" s="77" t="s">
        <v>34</v>
      </c>
      <c r="D26" s="77" t="s">
        <v>59</v>
      </c>
      <c r="G26" s="87">
        <v>2</v>
      </c>
      <c r="H26" s="87" t="s">
        <v>115</v>
      </c>
    </row>
    <row r="27" spans="1:15" ht="15.95" x14ac:dyDescent="0.2">
      <c r="A27" s="77" t="s">
        <v>35</v>
      </c>
      <c r="D27" s="77" t="s">
        <v>40</v>
      </c>
      <c r="G27" s="87">
        <v>1</v>
      </c>
      <c r="H27" s="87" t="s">
        <v>116</v>
      </c>
    </row>
    <row r="28" spans="1:15" ht="15.95" x14ac:dyDescent="0.2">
      <c r="A28" s="77" t="s">
        <v>36</v>
      </c>
      <c r="D28" s="77" t="s">
        <v>119</v>
      </c>
      <c r="G28" s="87" t="s">
        <v>54</v>
      </c>
    </row>
    <row r="29" spans="1:15" ht="15.95" x14ac:dyDescent="0.2">
      <c r="A29" s="77" t="s">
        <v>37</v>
      </c>
      <c r="D29" s="77"/>
    </row>
    <row r="30" spans="1:15" ht="15.95" x14ac:dyDescent="0.2">
      <c r="A30" s="77" t="s">
        <v>38</v>
      </c>
      <c r="D30" s="77"/>
    </row>
    <row r="31" spans="1:15" ht="15.95" x14ac:dyDescent="0.2">
      <c r="A31" s="77" t="s">
        <v>56</v>
      </c>
    </row>
    <row r="32" spans="1:15" ht="15.95" x14ac:dyDescent="0.2">
      <c r="A32" s="77" t="s">
        <v>81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S30_IT-Management</vt:lpstr>
      <vt:lpstr>Metadaten</vt:lpstr>
      <vt:lpstr>Beurteilung_Kontrolle</vt:lpstr>
      <vt:lpstr>Kontroll_Intervall</vt:lpstr>
      <vt:lpstr>Kontroll_Typ</vt:lpstr>
    </vt:vector>
  </TitlesOfParts>
  <Company>Universität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Reichert</dc:creator>
  <cp:lastModifiedBy>Walter Egli</cp:lastModifiedBy>
  <cp:lastPrinted>2017-08-28T10:11:22Z</cp:lastPrinted>
  <dcterms:created xsi:type="dcterms:W3CDTF">2007-02-01T15:41:29Z</dcterms:created>
  <dcterms:modified xsi:type="dcterms:W3CDTF">2019-08-28T14:57:26Z</dcterms:modified>
</cp:coreProperties>
</file>